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9465" tabRatio="598"/>
  </bookViews>
  <sheets>
    <sheet name="Výsledky hlasování" sheetId="1" r:id="rId1"/>
    <sheet name="List2" sheetId="2" state="hidden" r:id="rId2"/>
    <sheet name="List3" sheetId="3" state="hidden" r:id="rId3"/>
  </sheets>
  <calcPr calcId="145621"/>
</workbook>
</file>

<file path=xl/calcChain.xml><?xml version="1.0" encoding="utf-8"?>
<calcChain xmlns="http://schemas.openxmlformats.org/spreadsheetml/2006/main">
  <c r="X24" i="1" l="1"/>
  <c r="Y24" i="1"/>
  <c r="Z24" i="1"/>
  <c r="AA24" i="1"/>
  <c r="X25" i="1"/>
  <c r="Y25" i="1"/>
  <c r="Z25" i="1"/>
  <c r="AA25" i="1"/>
  <c r="X26" i="1"/>
  <c r="Y26" i="1"/>
  <c r="Z26" i="1"/>
  <c r="AA26" i="1"/>
  <c r="X27" i="1"/>
  <c r="Y27" i="1"/>
  <c r="Z27" i="1"/>
  <c r="AA27" i="1"/>
  <c r="X8" i="1" l="1"/>
  <c r="Y8" i="1"/>
  <c r="Z8" i="1"/>
  <c r="X9" i="1"/>
  <c r="Y9" i="1"/>
  <c r="Z9" i="1"/>
  <c r="X10" i="1"/>
  <c r="Y10" i="1"/>
  <c r="Z10" i="1"/>
  <c r="X11" i="1"/>
  <c r="Y11" i="1"/>
  <c r="Z11" i="1"/>
  <c r="X12" i="1"/>
  <c r="Y12" i="1"/>
  <c r="Z12" i="1"/>
  <c r="X13" i="1"/>
  <c r="Y13" i="1"/>
  <c r="Z13" i="1"/>
  <c r="X14" i="1"/>
  <c r="Y14" i="1"/>
  <c r="Z14" i="1"/>
  <c r="X15" i="1"/>
  <c r="Y15" i="1"/>
  <c r="Z15" i="1"/>
  <c r="X16" i="1"/>
  <c r="Y16" i="1"/>
  <c r="Z16" i="1"/>
  <c r="X17" i="1"/>
  <c r="Y17" i="1"/>
  <c r="Z17" i="1"/>
  <c r="X18" i="1"/>
  <c r="Y18" i="1"/>
  <c r="Z18" i="1"/>
  <c r="X19" i="1"/>
  <c r="Y19" i="1"/>
  <c r="Z19" i="1"/>
  <c r="X20" i="1"/>
  <c r="Y20" i="1"/>
  <c r="Z20" i="1"/>
  <c r="X21" i="1"/>
  <c r="Y21" i="1"/>
  <c r="Z21" i="1"/>
  <c r="X22" i="1"/>
  <c r="Y22" i="1"/>
  <c r="Z22" i="1"/>
  <c r="X23" i="1"/>
  <c r="Y23" i="1"/>
  <c r="Z23" i="1"/>
  <c r="Z7" i="1"/>
  <c r="Y7" i="1"/>
  <c r="X7" i="1"/>
  <c r="AA20" i="1" l="1"/>
  <c r="AA21" i="1"/>
  <c r="AA22" i="1"/>
  <c r="AA23" i="1"/>
  <c r="AA7" i="1"/>
  <c r="AA8" i="1"/>
  <c r="AA9" i="1"/>
  <c r="AA10" i="1"/>
  <c r="AA11" i="1"/>
  <c r="AA12" i="1"/>
  <c r="AA13" i="1"/>
  <c r="AA14" i="1"/>
  <c r="AA15" i="1"/>
  <c r="AA16" i="1"/>
  <c r="AA17" i="1"/>
  <c r="AA18" i="1"/>
  <c r="AA19" i="1"/>
</calcChain>
</file>

<file path=xl/sharedStrings.xml><?xml version="1.0" encoding="utf-8"?>
<sst xmlns="http://schemas.openxmlformats.org/spreadsheetml/2006/main" count="526" uniqueCount="70">
  <si>
    <t>Ing.</t>
  </si>
  <si>
    <t>Baťa</t>
  </si>
  <si>
    <t>Roman</t>
  </si>
  <si>
    <t>Jaroslav</t>
  </si>
  <si>
    <t>Coufal</t>
  </si>
  <si>
    <t>Miloslav</t>
  </si>
  <si>
    <t>MUDr.</t>
  </si>
  <si>
    <t>Jiraský</t>
  </si>
  <si>
    <t>František</t>
  </si>
  <si>
    <t>Mgr.</t>
  </si>
  <si>
    <t>Junek</t>
  </si>
  <si>
    <t>Jiří</t>
  </si>
  <si>
    <t>Jan</t>
  </si>
  <si>
    <t>Kovařík</t>
  </si>
  <si>
    <t>Krejza</t>
  </si>
  <si>
    <t>Martin</t>
  </si>
  <si>
    <t>Pavel</t>
  </si>
  <si>
    <t>Soušek</t>
  </si>
  <si>
    <t>Šafrová</t>
  </si>
  <si>
    <t>Jiřina</t>
  </si>
  <si>
    <t>Vondráček</t>
  </si>
  <si>
    <t>Zemková</t>
  </si>
  <si>
    <t>Ivana</t>
  </si>
  <si>
    <t>ANO</t>
  </si>
  <si>
    <t>NE</t>
  </si>
  <si>
    <t>ZDRŽEL(A) SE</t>
  </si>
  <si>
    <t>CELKEM</t>
  </si>
  <si>
    <t>ZDRŽELO SE</t>
  </si>
  <si>
    <t>NEHLASOVALO</t>
  </si>
  <si>
    <t>1) Zastupitelstvo města určuje zapisovatelkou paní Olgu Vítkovou a pana Jiřího Kořínka zodpovědného za obsluhu elektronického hlasovacího zařízení.</t>
  </si>
  <si>
    <t>Bc.</t>
  </si>
  <si>
    <t>Bendl</t>
  </si>
  <si>
    <t>Burešová</t>
  </si>
  <si>
    <t>Fišer</t>
  </si>
  <si>
    <t>Kejzlarová</t>
  </si>
  <si>
    <t>Kellner</t>
  </si>
  <si>
    <t>Klát</t>
  </si>
  <si>
    <t>Kysilková</t>
  </si>
  <si>
    <t>Lipavský</t>
  </si>
  <si>
    <t>Mandíková</t>
  </si>
  <si>
    <t>Vacek</t>
  </si>
  <si>
    <t>Stanislava</t>
  </si>
  <si>
    <t>Helena</t>
  </si>
  <si>
    <t>Lubomír</t>
  </si>
  <si>
    <t>Zdeněk</t>
  </si>
  <si>
    <t>Blanka</t>
  </si>
  <si>
    <t>Janouch</t>
  </si>
  <si>
    <t>Marek</t>
  </si>
  <si>
    <t>-</t>
  </si>
  <si>
    <t>Zastupitelstvo města 16.12.2015</t>
  </si>
  <si>
    <t>2) Zastupitelstvo města volí ověřovatele zápisu Mgr. Stanislavu Burešovou a paní Ivanu Zemkovou.</t>
  </si>
  <si>
    <t>3) Návrh na doplnění Zastupitelstvo města schvalujedoplnění programu zasedání za bodem číslo 4 o dva body, a to „5. Přezkoumání hospodaření územního samosprávného celku za rok 2015 Krajským úřadem Pardubického kraje“ a „6. Rozpočtové opatření č.4-2015“. Dosavadní body 5.-12. budou označeny jako 7.-14.</t>
  </si>
  <si>
    <t>4) Zastupitelstvo města schvaluje doplněný program zasedání.</t>
  </si>
  <si>
    <t>5) Zastupitelstvo města bere na vědomíZápis ze schůze finančního výboru č.5-2015 ze dne 4.listopadu 2015.</t>
  </si>
  <si>
    <t>6) Zastupitelstvo města schvalujeRozpočtový výhled města Vysokého Mýta sestavený na období 2017-2019 dle předloženého návrhu.</t>
  </si>
  <si>
    <t>7) Zastupitelstvo města schvalujerozpočet města Vysokého Mýta na rok 2016 dle předloženého návrhu s celkovými příjmy ve výši 220.603,3 tis. Kč, celkovými výdaji ve výši 215.729,3 tis. Kč a financováním ve výši 4.874,0 tis. Kč. Pokrytí případného dočasného nedostatku peněžních prostředků bude zajištěno z Fondu udržitelného rozvoje města Vysokého Mýta v souladu s jeho statutem.</t>
  </si>
  <si>
    <t>8) Zastupitelstvo města schvalujepostup, kdy budou výdajové položky "Projektová příprava", "Služby - poradenská činnost, konzultační právní a ostatní" a "Opravy vlastního majetku" čerpány dle skutečnosti napříč paragrafy a položkami platné rozpočtové skladby, s podmínkou zachování účelu a celkového objemu jednotlivých položek dle schváleného rozpočtu města na rok 2016. Rozpis těchto položek rozpočtu dle skutečného čerpání provede hlavní účetní města.</t>
  </si>
  <si>
    <t>9) Zastupitelstvo města schvalujerozpočet hospodářské činnosti města Vysokého Mýta na rok 2016 dle předloženého návrhu s celkovými výnosy ve výši 21.506,0 tis. Kč, celkovými náklady ve výši 21.400,0 tis. Kč a plánovaným hospodářským výsledkem ve výši 106,0 tis. Kč.</t>
  </si>
  <si>
    <t>10) Zastupitelstvo města bere na vědomíZápis z dílčího přezkoumání hospodaření města Vysoké Mýto ze dne 19.11.2015.</t>
  </si>
  <si>
    <t>11) Zastupitelstvo města schvalujeRozpočtové opatření č.4-2015.</t>
  </si>
  <si>
    <t>12) Zastupitelstvo města schvalujevklad majetku do společnosti Vodovody a kanalizace Vysoké Mýto, s.r.o., IČ 25923099, se sídlem Čelakovského 6, Pražské Předměstí, Vysoké Mýto, a to: Vodovod - V Peklovcích, pořizovací hodnota 822 629,00 Kč,Vodovod 2. etapa - Vinice, pořizovací hodnota 4 730 863,00 Kč,Skupinový vodovod Svařeň, pořizovací hodnota 3 845 625,00 Kč,Vodovod - Pivovarská, pořizovací hodnota 515 712,00 Kč,Kanalizační stoka - Autodrom, pořizovací hodnota 468 675,00 Kč.</t>
  </si>
  <si>
    <t xml:space="preserve">13) Zastupitelstvo města schvalujekoupi pozemku parc. č. 3457 ostatní plocha – ostatní komunikace v obci a k.ú. Vysoké Mýto od vlastníků za celkovou kupní cenu ve výši 10.850,- Kč. </t>
  </si>
  <si>
    <t>14) Zastupitelstvo města schvalujekoupi podílu ve výši 1/2 na pozemcích parc. č.  4666/276, 4666/386, 4666/388, 4666/391, 4666/392, 4666/393, 4666/394,  4666/395,  4666/400 a 4666/419 vše v obci a k.ú. Vysoké Mýto od vlastníka za kupní cenu ve výši 1.533.500,- Kč. Cena odpovídá významu pozemků pro plánovanou budoucí výstavbu RD v dané lokalitě.</t>
  </si>
  <si>
    <t>15) Zastupitelstvo města schvalujepřijetí daru, a to stavby garáže bez čp/če stojící na parc. č. 2229/4 v v k.ú. Vysoké Mýto od TJ Spartak Karosa Vysoké Mýto, IČ 15028542.</t>
  </si>
  <si>
    <t>16) Zastupitelstvo města vydává obecně závaznou vyhlášku č. 2/2015, o místním poplatku za provoz systému shromažďování, sběru, přepravy, třídění, využívání a odstraňování komunálních odpadů.</t>
  </si>
  <si>
    <t>17) Zastupitelstvo města schvaluje Program regenerace městské památkové zóny Vysoké Mýto na období 2014-2023  aktualizace listopad 2015.  </t>
  </si>
  <si>
    <t>18) Zastupitelstvo města schvalujeI. poskytnutí dotace VYSOKOMÝTSKÉ KULTURNÍ, o. p. s., IČ: 28852150, ve výši 1 176 000,00 Kč na městské kulturní akce pořádané VYSOKOMÝTSKOU KULTURNÍ, o. p. s. v roce 2016.II. uzavření smlouvy o poskytnutí individuální dotace dle předloženého návrhu.</t>
  </si>
  <si>
    <t>19) Zastupitelstvo města schvalujeI. poskytnutí dotace VYSOKOMÝTSKÉ KULTURNÍ, o. p. s., IČ: 28852150, ve výši 8 602 000,00 Kč na provoz a činnost VYSOKOMÝTSKÉ KULTURNÍ, o. p. s. v roce 2016.II. uzavření smlouvy o poskytnutí individuální dotace dle předloženého návrhu.</t>
  </si>
  <si>
    <t>20) Zastupitelstvo města schvaluje I. poskytnutí dotace VYSOKOMÝTSKÉ KULTURNÍ, o. p. s., IČ: 28852150, ve výši 5 574 000,00 Kč na provoz a činnost Muzea českého karosářství, Městské galerie a Informačního centra v roce 2016. II. uzavření smlouvy o poskytnutí individuální dotace dle předloženého návrhu.</t>
  </si>
  <si>
    <t xml:space="preserve">21) Zastupitelstvo města schvalujeZměny zřizovacích listin škol a školských zařízení města Vysokého Mýta:Základní škola Vysoké Mýto, Javornického, Základní škola Vysoké Mýto, Jiráskova, Základní škola Vysoké Mýto, Knířov, Mateřská škola Slunečná, Vysoké Mýto, Mateřská škola Kamarádi, Vysoké Mýto, Mateřská škola Lidická, Vysoké Mýto, Mateřská škola Pod Smrkem, Vysoké Mýto, Mikádo – středisko volného času, Vysoké Mýto, Základní umělecká škola, Vysoké Mýto, Správa školských zařízení – domov mládeže a školní jídelna, Vysoké Mýto, příspěvková organizace, v úplném znění, s účinností od 1.1.2016.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</si>
</sst>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indexed="55"/>
      <name val="Calibri"/>
      <family val="2"/>
      <charset val="238"/>
      <scheme val="minor"/>
    </font>
    <font>
      <b/>
      <sz val="16"/>
      <color theme="1"/>
      <name val="Calibri"/>
      <family val="2"/>
      <charset val="238"/>
      <scheme val="minor"/>
    </font>
    <font>
      <sz val="10"/>
      <color theme="0" tint="-0.499984740745262"/>
      <name val="Calibri"/>
      <family val="2"/>
      <charset val="238"/>
      <scheme val="minor"/>
    </font>
    <font>
      <sz val="10"/>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FFFF66"/>
        <bgColor indexed="64"/>
      </patternFill>
    </fill>
    <fill>
      <patternFill patternType="solid">
        <fgColor rgb="FFFF505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49" fontId="1" fillId="0" borderId="0" xfId="0" applyNumberFormat="1" applyFont="1" applyAlignment="1">
      <alignment horizontal="left"/>
    </xf>
    <xf numFmtId="49" fontId="2" fillId="0" borderId="0" xfId="0" applyNumberFormat="1" applyFont="1" applyAlignment="1">
      <alignment horizontal="left"/>
    </xf>
    <xf numFmtId="49" fontId="3" fillId="0" borderId="0" xfId="0" applyNumberFormat="1" applyFont="1" applyAlignment="1">
      <alignment horizontal="left"/>
    </xf>
    <xf numFmtId="49" fontId="1" fillId="0" borderId="0" xfId="0" applyNumberFormat="1" applyFont="1" applyAlignment="1">
      <alignment horizontal="center" vertical="center"/>
    </xf>
    <xf numFmtId="0" fontId="0" fillId="0" borderId="0" xfId="0"/>
    <xf numFmtId="49" fontId="1" fillId="0" borderId="0" xfId="0" applyNumberFormat="1" applyFont="1" applyAlignment="1">
      <alignment horizontal="left"/>
    </xf>
    <xf numFmtId="1" fontId="2" fillId="0" borderId="6" xfId="0" applyNumberFormat="1" applyFont="1" applyFill="1" applyBorder="1" applyAlignment="1">
      <alignment horizontal="center" vertical="center" wrapText="1"/>
    </xf>
    <xf numFmtId="49" fontId="1" fillId="0" borderId="0" xfId="0" applyNumberFormat="1" applyFont="1" applyAlignment="1">
      <alignment horizontal="left"/>
    </xf>
    <xf numFmtId="49" fontId="3" fillId="0" borderId="0" xfId="0" applyNumberFormat="1" applyFont="1" applyAlignment="1">
      <alignment horizontal="center"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49" fontId="5" fillId="0" borderId="0" xfId="0" applyNumberFormat="1" applyFont="1" applyAlignment="1">
      <alignment horizontal="left"/>
    </xf>
    <xf numFmtId="49" fontId="6" fillId="0" borderId="0" xfId="0" applyNumberFormat="1" applyFont="1" applyAlignment="1">
      <alignment horizontal="left"/>
    </xf>
    <xf numFmtId="49" fontId="4" fillId="0" borderId="0" xfId="0" applyNumberFormat="1" applyFont="1" applyAlignment="1">
      <alignment horizontal="center" vertical="center"/>
    </xf>
    <xf numFmtId="49" fontId="2" fillId="0" borderId="1" xfId="0" applyNumberFormat="1" applyFont="1" applyBorder="1" applyAlignment="1">
      <alignment horizontal="center"/>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cellXfs>
  <cellStyles count="1">
    <cellStyle name="Normální" xfId="0" builtinId="0"/>
  </cellStyles>
  <dxfs count="6">
    <dxf>
      <font>
        <color rgb="FF006100"/>
      </font>
      <fill>
        <patternFill>
          <bgColor rgb="FFC6EFCE"/>
        </patternFill>
      </fill>
    </dxf>
    <dxf>
      <font>
        <color rgb="FF006100"/>
      </font>
      <fill>
        <patternFill>
          <bgColor rgb="FFC6EFCE"/>
        </patternFill>
      </fill>
    </dxf>
    <dxf>
      <fill>
        <patternFill>
          <bgColor rgb="FF92D050"/>
        </patternFill>
      </fill>
    </dxf>
    <dxf>
      <fill>
        <patternFill>
          <bgColor rgb="FFFF0000"/>
        </patternFill>
      </fill>
    </dxf>
    <dxf>
      <fill>
        <patternFill>
          <bgColor rgb="FFFFFF00"/>
        </patternFill>
      </fill>
    </dxf>
    <dxf>
      <fill>
        <patternFill>
          <bgColor rgb="FFFFFF66"/>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tabSelected="1" zoomScaleNormal="100" workbookViewId="0">
      <pane xSplit="1" ySplit="6" topLeftCell="B7" activePane="bottomRight" state="frozen"/>
      <selection pane="topRight" activeCell="B1" sqref="B1"/>
      <selection pane="bottomLeft" activeCell="A7" sqref="A7"/>
      <selection pane="bottomRight"/>
    </sheetView>
  </sheetViews>
  <sheetFormatPr defaultColWidth="5.7109375" defaultRowHeight="12.75" customHeight="1" x14ac:dyDescent="0.2"/>
  <cols>
    <col min="1" max="1" width="62.7109375" style="1" customWidth="1"/>
    <col min="2" max="22" width="10.7109375" style="1" customWidth="1"/>
    <col min="23" max="23" width="5.7109375" style="1"/>
    <col min="24" max="27" width="10.85546875" style="1" customWidth="1"/>
    <col min="28" max="32" width="5.7109375" style="1"/>
    <col min="33" max="33" width="15.7109375" style="1" customWidth="1"/>
    <col min="34" max="16384" width="5.7109375" style="1"/>
  </cols>
  <sheetData>
    <row r="1" spans="1:27" ht="15" customHeight="1" x14ac:dyDescent="0.25">
      <c r="A1" s="2"/>
      <c r="X1" s="5"/>
      <c r="Y1" s="5"/>
      <c r="Z1" s="5"/>
      <c r="AA1" s="5"/>
    </row>
    <row r="2" spans="1:27" ht="15" customHeight="1" x14ac:dyDescent="0.2">
      <c r="A2" s="2"/>
      <c r="B2" s="10" t="s">
        <v>0</v>
      </c>
      <c r="C2" s="10"/>
      <c r="D2" s="8" t="s">
        <v>9</v>
      </c>
      <c r="E2" s="10" t="s">
        <v>0</v>
      </c>
      <c r="F2" s="10" t="s">
        <v>0</v>
      </c>
      <c r="G2" s="10" t="s">
        <v>30</v>
      </c>
      <c r="H2" s="10" t="s">
        <v>0</v>
      </c>
      <c r="I2" s="10" t="s">
        <v>9</v>
      </c>
      <c r="J2" s="10" t="s">
        <v>9</v>
      </c>
      <c r="K2" s="12" t="s">
        <v>6</v>
      </c>
      <c r="L2" s="8"/>
      <c r="M2" s="8"/>
      <c r="N2" s="10" t="s">
        <v>0</v>
      </c>
      <c r="O2" s="10" t="s">
        <v>9</v>
      </c>
      <c r="P2" s="10" t="s">
        <v>9</v>
      </c>
      <c r="Q2" s="10" t="s">
        <v>9</v>
      </c>
      <c r="R2" s="10" t="s">
        <v>0</v>
      </c>
      <c r="S2" s="10" t="s">
        <v>6</v>
      </c>
      <c r="T2" s="8" t="s">
        <v>0</v>
      </c>
      <c r="U2" s="8"/>
      <c r="V2" s="8"/>
      <c r="X2" s="15" t="s">
        <v>26</v>
      </c>
      <c r="Y2" s="16"/>
      <c r="Z2" s="16"/>
      <c r="AA2" s="17"/>
    </row>
    <row r="3" spans="1:27" ht="15" customHeight="1" x14ac:dyDescent="0.2">
      <c r="A3" s="14" t="s">
        <v>49</v>
      </c>
      <c r="B3" s="10" t="s">
        <v>1</v>
      </c>
      <c r="C3" s="10" t="s">
        <v>31</v>
      </c>
      <c r="D3" s="10" t="s">
        <v>32</v>
      </c>
      <c r="E3" s="10" t="s">
        <v>4</v>
      </c>
      <c r="F3" s="10" t="s">
        <v>33</v>
      </c>
      <c r="G3" s="10" t="s">
        <v>46</v>
      </c>
      <c r="H3" s="10" t="s">
        <v>7</v>
      </c>
      <c r="I3" s="10" t="s">
        <v>10</v>
      </c>
      <c r="J3" s="10" t="s">
        <v>34</v>
      </c>
      <c r="K3" s="12" t="s">
        <v>35</v>
      </c>
      <c r="L3" s="8" t="s">
        <v>36</v>
      </c>
      <c r="M3" s="10" t="s">
        <v>13</v>
      </c>
      <c r="N3" s="10" t="s">
        <v>14</v>
      </c>
      <c r="O3" s="10" t="s">
        <v>37</v>
      </c>
      <c r="P3" s="10" t="s">
        <v>38</v>
      </c>
      <c r="Q3" s="10" t="s">
        <v>39</v>
      </c>
      <c r="R3" s="10" t="s">
        <v>17</v>
      </c>
      <c r="S3" s="10" t="s">
        <v>18</v>
      </c>
      <c r="T3" s="10" t="s">
        <v>40</v>
      </c>
      <c r="U3" s="10" t="s">
        <v>20</v>
      </c>
      <c r="V3" s="10" t="s">
        <v>21</v>
      </c>
      <c r="X3" s="18" t="s">
        <v>23</v>
      </c>
      <c r="Y3" s="20" t="s">
        <v>24</v>
      </c>
      <c r="Z3" s="22" t="s">
        <v>27</v>
      </c>
      <c r="AA3" s="24" t="s">
        <v>28</v>
      </c>
    </row>
    <row r="4" spans="1:27" ht="15" customHeight="1" x14ac:dyDescent="0.2">
      <c r="A4" s="14"/>
      <c r="B4" s="10" t="s">
        <v>2</v>
      </c>
      <c r="C4" s="10" t="s">
        <v>3</v>
      </c>
      <c r="D4" s="10" t="s">
        <v>41</v>
      </c>
      <c r="E4" s="10" t="s">
        <v>5</v>
      </c>
      <c r="F4" s="10" t="s">
        <v>11</v>
      </c>
      <c r="G4" s="10" t="s">
        <v>47</v>
      </c>
      <c r="H4" s="10" t="s">
        <v>8</v>
      </c>
      <c r="I4" s="10" t="s">
        <v>11</v>
      </c>
      <c r="J4" s="10" t="s">
        <v>42</v>
      </c>
      <c r="K4" s="12" t="s">
        <v>43</v>
      </c>
      <c r="L4" s="8" t="s">
        <v>44</v>
      </c>
      <c r="M4" s="10" t="s">
        <v>11</v>
      </c>
      <c r="N4" s="10" t="s">
        <v>15</v>
      </c>
      <c r="O4" s="10" t="s">
        <v>45</v>
      </c>
      <c r="P4" s="10" t="s">
        <v>12</v>
      </c>
      <c r="Q4" s="10" t="s">
        <v>42</v>
      </c>
      <c r="R4" s="10" t="s">
        <v>5</v>
      </c>
      <c r="S4" s="10" t="s">
        <v>19</v>
      </c>
      <c r="T4" s="10" t="s">
        <v>16</v>
      </c>
      <c r="U4" s="10" t="s">
        <v>11</v>
      </c>
      <c r="V4" s="10" t="s">
        <v>22</v>
      </c>
      <c r="X4" s="19"/>
      <c r="Y4" s="21"/>
      <c r="Z4" s="23"/>
      <c r="AA4" s="25"/>
    </row>
    <row r="5" spans="1:27" ht="15" customHeight="1" x14ac:dyDescent="0.25">
      <c r="A5" s="14"/>
      <c r="G5" s="6"/>
      <c r="N5" s="13"/>
      <c r="S5" s="6"/>
      <c r="X5" s="5"/>
      <c r="Y5" s="5"/>
      <c r="Z5" s="5"/>
      <c r="AA5" s="5"/>
    </row>
    <row r="6" spans="1:27" ht="15" customHeight="1" x14ac:dyDescent="0.25">
      <c r="A6" s="2"/>
      <c r="G6" s="3"/>
      <c r="S6" s="3"/>
      <c r="X6" s="5"/>
      <c r="Y6" s="5"/>
      <c r="Z6" s="5"/>
      <c r="AA6" s="5"/>
    </row>
    <row r="7" spans="1:27" ht="28.5" customHeight="1" x14ac:dyDescent="0.2">
      <c r="A7" s="11" t="s">
        <v>29</v>
      </c>
      <c r="B7" s="4" t="s">
        <v>23</v>
      </c>
      <c r="C7" s="4" t="s">
        <v>23</v>
      </c>
      <c r="D7" s="4" t="s">
        <v>23</v>
      </c>
      <c r="E7" s="4" t="s">
        <v>23</v>
      </c>
      <c r="F7" s="4" t="s">
        <v>23</v>
      </c>
      <c r="G7" s="9" t="s">
        <v>48</v>
      </c>
      <c r="H7" s="4" t="s">
        <v>23</v>
      </c>
      <c r="I7" s="4" t="s">
        <v>48</v>
      </c>
      <c r="J7" s="4" t="s">
        <v>23</v>
      </c>
      <c r="K7" s="4" t="s">
        <v>23</v>
      </c>
      <c r="L7" s="4" t="s">
        <v>23</v>
      </c>
      <c r="M7" s="4" t="s">
        <v>23</v>
      </c>
      <c r="N7" s="4" t="s">
        <v>23</v>
      </c>
      <c r="O7" s="4" t="s">
        <v>23</v>
      </c>
      <c r="P7" s="4" t="s">
        <v>23</v>
      </c>
      <c r="Q7" s="4" t="s">
        <v>23</v>
      </c>
      <c r="R7" s="4" t="s">
        <v>23</v>
      </c>
      <c r="S7" s="4" t="s">
        <v>23</v>
      </c>
      <c r="T7" s="4" t="s">
        <v>23</v>
      </c>
      <c r="U7" s="4" t="s">
        <v>23</v>
      </c>
      <c r="V7" s="4" t="s">
        <v>23</v>
      </c>
      <c r="W7" s="10"/>
      <c r="X7" s="7">
        <f>COUNTIF($B7:$W7,"ANO")</f>
        <v>19</v>
      </c>
      <c r="Y7" s="7">
        <f>COUNTIF($B7:$W7,"NE")</f>
        <v>0</v>
      </c>
      <c r="Z7" s="7">
        <f>COUNTIF($B7:$W7,"ZDRŽEL(A) SE")</f>
        <v>0</v>
      </c>
      <c r="AA7" s="7">
        <f t="shared" ref="AA7:AA9" si="0">COUNTIF(B7:W7,"-")</f>
        <v>2</v>
      </c>
    </row>
    <row r="8" spans="1:27" ht="25.5" x14ac:dyDescent="0.2">
      <c r="A8" s="11" t="s">
        <v>50</v>
      </c>
      <c r="B8" s="4" t="s">
        <v>23</v>
      </c>
      <c r="C8" s="4" t="s">
        <v>23</v>
      </c>
      <c r="D8" s="4" t="s">
        <v>25</v>
      </c>
      <c r="E8" s="4" t="s">
        <v>23</v>
      </c>
      <c r="F8" s="4" t="s">
        <v>23</v>
      </c>
      <c r="G8" s="9" t="s">
        <v>48</v>
      </c>
      <c r="H8" s="4" t="s">
        <v>23</v>
      </c>
      <c r="I8" s="4" t="s">
        <v>48</v>
      </c>
      <c r="J8" s="4" t="s">
        <v>23</v>
      </c>
      <c r="K8" s="4" t="s">
        <v>23</v>
      </c>
      <c r="L8" s="4" t="s">
        <v>23</v>
      </c>
      <c r="M8" s="4" t="s">
        <v>23</v>
      </c>
      <c r="N8" s="4" t="s">
        <v>23</v>
      </c>
      <c r="O8" s="4" t="s">
        <v>23</v>
      </c>
      <c r="P8" s="4" t="s">
        <v>23</v>
      </c>
      <c r="Q8" s="4" t="s">
        <v>23</v>
      </c>
      <c r="R8" s="4" t="s">
        <v>23</v>
      </c>
      <c r="S8" s="4" t="s">
        <v>23</v>
      </c>
      <c r="T8" s="4" t="s">
        <v>23</v>
      </c>
      <c r="U8" s="4" t="s">
        <v>23</v>
      </c>
      <c r="V8" s="4" t="s">
        <v>25</v>
      </c>
      <c r="W8" s="10"/>
      <c r="X8" s="7">
        <f t="shared" ref="X8:X27" si="1">COUNTIF($B8:$W8,"ANO")</f>
        <v>17</v>
      </c>
      <c r="Y8" s="7">
        <f t="shared" ref="Y8:Y27" si="2">COUNTIF($B8:$W8,"NE")</f>
        <v>0</v>
      </c>
      <c r="Z8" s="7">
        <f t="shared" ref="Z8:Z27" si="3">COUNTIF($B8:$W8,"ZDRŽEL(A) SE")</f>
        <v>2</v>
      </c>
      <c r="AA8" s="7">
        <f t="shared" si="0"/>
        <v>2</v>
      </c>
    </row>
    <row r="9" spans="1:27" ht="63.75" x14ac:dyDescent="0.2">
      <c r="A9" s="11" t="s">
        <v>51</v>
      </c>
      <c r="B9" s="4" t="s">
        <v>23</v>
      </c>
      <c r="C9" s="4" t="s">
        <v>23</v>
      </c>
      <c r="D9" s="4" t="s">
        <v>23</v>
      </c>
      <c r="E9" s="4" t="s">
        <v>25</v>
      </c>
      <c r="F9" s="4" t="s">
        <v>23</v>
      </c>
      <c r="G9" s="9" t="s">
        <v>48</v>
      </c>
      <c r="H9" s="4" t="s">
        <v>23</v>
      </c>
      <c r="I9" s="4" t="s">
        <v>48</v>
      </c>
      <c r="J9" s="4" t="s">
        <v>23</v>
      </c>
      <c r="K9" s="4" t="s">
        <v>25</v>
      </c>
      <c r="L9" s="4" t="s">
        <v>23</v>
      </c>
      <c r="M9" s="4" t="s">
        <v>23</v>
      </c>
      <c r="N9" s="4" t="s">
        <v>23</v>
      </c>
      <c r="O9" s="4" t="s">
        <v>23</v>
      </c>
      <c r="P9" s="4" t="s">
        <v>23</v>
      </c>
      <c r="Q9" s="4" t="s">
        <v>23</v>
      </c>
      <c r="R9" s="4" t="s">
        <v>25</v>
      </c>
      <c r="S9" s="4" t="s">
        <v>23</v>
      </c>
      <c r="T9" s="4" t="s">
        <v>23</v>
      </c>
      <c r="U9" s="4" t="s">
        <v>23</v>
      </c>
      <c r="V9" s="4" t="s">
        <v>25</v>
      </c>
      <c r="W9" s="10"/>
      <c r="X9" s="7">
        <f t="shared" si="1"/>
        <v>15</v>
      </c>
      <c r="Y9" s="7">
        <f t="shared" si="2"/>
        <v>0</v>
      </c>
      <c r="Z9" s="7">
        <f t="shared" si="3"/>
        <v>4</v>
      </c>
      <c r="AA9" s="7">
        <f t="shared" si="0"/>
        <v>2</v>
      </c>
    </row>
    <row r="10" spans="1:27" x14ac:dyDescent="0.2">
      <c r="A10" s="11" t="s">
        <v>52</v>
      </c>
      <c r="B10" s="4" t="s">
        <v>23</v>
      </c>
      <c r="C10" s="4" t="s">
        <v>23</v>
      </c>
      <c r="D10" s="4" t="s">
        <v>23</v>
      </c>
      <c r="E10" s="4" t="s">
        <v>25</v>
      </c>
      <c r="F10" s="4" t="s">
        <v>23</v>
      </c>
      <c r="G10" s="9" t="s">
        <v>48</v>
      </c>
      <c r="H10" s="4" t="s">
        <v>23</v>
      </c>
      <c r="I10" s="4" t="s">
        <v>48</v>
      </c>
      <c r="J10" s="4" t="s">
        <v>23</v>
      </c>
      <c r="K10" s="4" t="s">
        <v>23</v>
      </c>
      <c r="L10" s="4" t="s">
        <v>23</v>
      </c>
      <c r="M10" s="4" t="s">
        <v>23</v>
      </c>
      <c r="N10" s="4" t="s">
        <v>23</v>
      </c>
      <c r="O10" s="4" t="s">
        <v>23</v>
      </c>
      <c r="P10" s="4" t="s">
        <v>23</v>
      </c>
      <c r="Q10" s="4" t="s">
        <v>23</v>
      </c>
      <c r="R10" s="4" t="s">
        <v>25</v>
      </c>
      <c r="S10" s="4" t="s">
        <v>23</v>
      </c>
      <c r="T10" s="4" t="s">
        <v>23</v>
      </c>
      <c r="U10" s="4" t="s">
        <v>23</v>
      </c>
      <c r="V10" s="4" t="s">
        <v>25</v>
      </c>
      <c r="W10" s="10"/>
      <c r="X10" s="7">
        <f t="shared" si="1"/>
        <v>16</v>
      </c>
      <c r="Y10" s="7">
        <f t="shared" si="2"/>
        <v>0</v>
      </c>
      <c r="Z10" s="7">
        <f t="shared" si="3"/>
        <v>3</v>
      </c>
      <c r="AA10" s="7">
        <f t="shared" ref="AA10:AA19" si="4">COUNTIF(B10:W10,"-")</f>
        <v>2</v>
      </c>
    </row>
    <row r="11" spans="1:27" ht="25.5" x14ac:dyDescent="0.2">
      <c r="A11" s="11" t="s">
        <v>53</v>
      </c>
      <c r="B11" s="4" t="s">
        <v>23</v>
      </c>
      <c r="C11" s="4" t="s">
        <v>23</v>
      </c>
      <c r="D11" s="4" t="s">
        <v>23</v>
      </c>
      <c r="E11" s="4" t="s">
        <v>25</v>
      </c>
      <c r="F11" s="4" t="s">
        <v>23</v>
      </c>
      <c r="G11" s="9" t="s">
        <v>48</v>
      </c>
      <c r="H11" s="4" t="s">
        <v>23</v>
      </c>
      <c r="I11" s="4" t="s">
        <v>23</v>
      </c>
      <c r="J11" s="4" t="s">
        <v>23</v>
      </c>
      <c r="K11" s="4" t="s">
        <v>23</v>
      </c>
      <c r="L11" s="4" t="s">
        <v>25</v>
      </c>
      <c r="M11" s="4" t="s">
        <v>23</v>
      </c>
      <c r="N11" s="4" t="s">
        <v>23</v>
      </c>
      <c r="O11" s="4" t="s">
        <v>23</v>
      </c>
      <c r="P11" s="4" t="s">
        <v>23</v>
      </c>
      <c r="Q11" s="4" t="s">
        <v>23</v>
      </c>
      <c r="R11" s="4" t="s">
        <v>25</v>
      </c>
      <c r="S11" s="4" t="s">
        <v>23</v>
      </c>
      <c r="T11" s="4" t="s">
        <v>23</v>
      </c>
      <c r="U11" s="4" t="s">
        <v>23</v>
      </c>
      <c r="V11" s="4" t="s">
        <v>23</v>
      </c>
      <c r="W11" s="10"/>
      <c r="X11" s="7">
        <f t="shared" si="1"/>
        <v>17</v>
      </c>
      <c r="Y11" s="7">
        <f t="shared" si="2"/>
        <v>0</v>
      </c>
      <c r="Z11" s="7">
        <f t="shared" si="3"/>
        <v>3</v>
      </c>
      <c r="AA11" s="7">
        <f t="shared" si="4"/>
        <v>1</v>
      </c>
    </row>
    <row r="12" spans="1:27" ht="28.5" customHeight="1" x14ac:dyDescent="0.2">
      <c r="A12" s="11" t="s">
        <v>54</v>
      </c>
      <c r="B12" s="4" t="s">
        <v>23</v>
      </c>
      <c r="C12" s="4" t="s">
        <v>23</v>
      </c>
      <c r="D12" s="4" t="s">
        <v>23</v>
      </c>
      <c r="E12" s="4" t="s">
        <v>23</v>
      </c>
      <c r="F12" s="4" t="s">
        <v>23</v>
      </c>
      <c r="G12" s="9" t="s">
        <v>48</v>
      </c>
      <c r="H12" s="4" t="s">
        <v>23</v>
      </c>
      <c r="I12" s="4" t="s">
        <v>23</v>
      </c>
      <c r="J12" s="4" t="s">
        <v>23</v>
      </c>
      <c r="K12" s="4" t="s">
        <v>25</v>
      </c>
      <c r="L12" s="4" t="s">
        <v>25</v>
      </c>
      <c r="M12" s="4" t="s">
        <v>23</v>
      </c>
      <c r="N12" s="4" t="s">
        <v>23</v>
      </c>
      <c r="O12" s="4" t="s">
        <v>23</v>
      </c>
      <c r="P12" s="4" t="s">
        <v>23</v>
      </c>
      <c r="Q12" s="4" t="s">
        <v>23</v>
      </c>
      <c r="R12" s="4" t="s">
        <v>24</v>
      </c>
      <c r="S12" s="4" t="s">
        <v>23</v>
      </c>
      <c r="T12" s="4" t="s">
        <v>23</v>
      </c>
      <c r="U12" s="4" t="s">
        <v>25</v>
      </c>
      <c r="V12" s="4" t="s">
        <v>23</v>
      </c>
      <c r="W12" s="10"/>
      <c r="X12" s="7">
        <f t="shared" si="1"/>
        <v>16</v>
      </c>
      <c r="Y12" s="7">
        <f t="shared" si="2"/>
        <v>1</v>
      </c>
      <c r="Z12" s="7">
        <f t="shared" si="3"/>
        <v>3</v>
      </c>
      <c r="AA12" s="7">
        <f t="shared" si="4"/>
        <v>1</v>
      </c>
    </row>
    <row r="13" spans="1:27" ht="76.5" x14ac:dyDescent="0.2">
      <c r="A13" s="11" t="s">
        <v>55</v>
      </c>
      <c r="B13" s="4" t="s">
        <v>23</v>
      </c>
      <c r="C13" s="4" t="s">
        <v>23</v>
      </c>
      <c r="D13" s="4" t="s">
        <v>23</v>
      </c>
      <c r="E13" s="4" t="s">
        <v>25</v>
      </c>
      <c r="F13" s="4" t="s">
        <v>23</v>
      </c>
      <c r="G13" s="9" t="s">
        <v>48</v>
      </c>
      <c r="H13" s="4" t="s">
        <v>23</v>
      </c>
      <c r="I13" s="4" t="s">
        <v>23</v>
      </c>
      <c r="J13" s="4" t="s">
        <v>23</v>
      </c>
      <c r="K13" s="4" t="s">
        <v>24</v>
      </c>
      <c r="L13" s="4" t="s">
        <v>24</v>
      </c>
      <c r="M13" s="4" t="s">
        <v>23</v>
      </c>
      <c r="N13" s="4" t="s">
        <v>23</v>
      </c>
      <c r="O13" s="4" t="s">
        <v>23</v>
      </c>
      <c r="P13" s="4" t="s">
        <v>23</v>
      </c>
      <c r="Q13" s="4" t="s">
        <v>23</v>
      </c>
      <c r="R13" s="4" t="s">
        <v>24</v>
      </c>
      <c r="S13" s="4" t="s">
        <v>23</v>
      </c>
      <c r="T13" s="4" t="s">
        <v>23</v>
      </c>
      <c r="U13" s="4" t="s">
        <v>25</v>
      </c>
      <c r="V13" s="4" t="s">
        <v>25</v>
      </c>
      <c r="W13" s="10"/>
      <c r="X13" s="7">
        <f t="shared" si="1"/>
        <v>14</v>
      </c>
      <c r="Y13" s="7">
        <f t="shared" si="2"/>
        <v>3</v>
      </c>
      <c r="Z13" s="7">
        <f t="shared" si="3"/>
        <v>3</v>
      </c>
      <c r="AA13" s="7">
        <f t="shared" si="4"/>
        <v>1</v>
      </c>
    </row>
    <row r="14" spans="1:27" ht="89.25" x14ac:dyDescent="0.2">
      <c r="A14" s="11" t="s">
        <v>56</v>
      </c>
      <c r="B14" s="4" t="s">
        <v>23</v>
      </c>
      <c r="C14" s="4" t="s">
        <v>23</v>
      </c>
      <c r="D14" s="4" t="s">
        <v>23</v>
      </c>
      <c r="E14" s="4" t="s">
        <v>25</v>
      </c>
      <c r="F14" s="4" t="s">
        <v>23</v>
      </c>
      <c r="G14" s="9" t="s">
        <v>48</v>
      </c>
      <c r="H14" s="4" t="s">
        <v>23</v>
      </c>
      <c r="I14" s="4" t="s">
        <v>23</v>
      </c>
      <c r="J14" s="4" t="s">
        <v>23</v>
      </c>
      <c r="K14" s="4" t="s">
        <v>23</v>
      </c>
      <c r="L14" s="4" t="s">
        <v>25</v>
      </c>
      <c r="M14" s="4" t="s">
        <v>23</v>
      </c>
      <c r="N14" s="4" t="s">
        <v>23</v>
      </c>
      <c r="O14" s="4" t="s">
        <v>23</v>
      </c>
      <c r="P14" s="4" t="s">
        <v>23</v>
      </c>
      <c r="Q14" s="4" t="s">
        <v>23</v>
      </c>
      <c r="R14" s="4" t="s">
        <v>24</v>
      </c>
      <c r="S14" s="4" t="s">
        <v>23</v>
      </c>
      <c r="T14" s="4" t="s">
        <v>23</v>
      </c>
      <c r="U14" s="4" t="s">
        <v>25</v>
      </c>
      <c r="V14" s="4" t="s">
        <v>25</v>
      </c>
      <c r="W14" s="10"/>
      <c r="X14" s="7">
        <f t="shared" si="1"/>
        <v>15</v>
      </c>
      <c r="Y14" s="7">
        <f t="shared" si="2"/>
        <v>1</v>
      </c>
      <c r="Z14" s="7">
        <f t="shared" si="3"/>
        <v>4</v>
      </c>
      <c r="AA14" s="7">
        <f t="shared" si="4"/>
        <v>1</v>
      </c>
    </row>
    <row r="15" spans="1:27" ht="51" x14ac:dyDescent="0.2">
      <c r="A15" s="11" t="s">
        <v>57</v>
      </c>
      <c r="B15" s="4" t="s">
        <v>23</v>
      </c>
      <c r="C15" s="4" t="s">
        <v>23</v>
      </c>
      <c r="D15" s="4" t="s">
        <v>23</v>
      </c>
      <c r="E15" s="4" t="s">
        <v>25</v>
      </c>
      <c r="F15" s="4" t="s">
        <v>23</v>
      </c>
      <c r="G15" s="9" t="s">
        <v>48</v>
      </c>
      <c r="H15" s="4" t="s">
        <v>23</v>
      </c>
      <c r="I15" s="4" t="s">
        <v>23</v>
      </c>
      <c r="J15" s="4" t="s">
        <v>23</v>
      </c>
      <c r="K15" s="4" t="s">
        <v>24</v>
      </c>
      <c r="L15" s="4" t="s">
        <v>25</v>
      </c>
      <c r="M15" s="4" t="s">
        <v>23</v>
      </c>
      <c r="N15" s="4" t="s">
        <v>23</v>
      </c>
      <c r="O15" s="4" t="s">
        <v>23</v>
      </c>
      <c r="P15" s="4" t="s">
        <v>23</v>
      </c>
      <c r="Q15" s="4" t="s">
        <v>23</v>
      </c>
      <c r="R15" s="4" t="s">
        <v>24</v>
      </c>
      <c r="S15" s="4" t="s">
        <v>23</v>
      </c>
      <c r="T15" s="4" t="s">
        <v>23</v>
      </c>
      <c r="U15" s="4" t="s">
        <v>25</v>
      </c>
      <c r="V15" s="4" t="s">
        <v>25</v>
      </c>
      <c r="W15" s="10"/>
      <c r="X15" s="7">
        <f t="shared" si="1"/>
        <v>14</v>
      </c>
      <c r="Y15" s="7">
        <f t="shared" si="2"/>
        <v>2</v>
      </c>
      <c r="Z15" s="7">
        <f t="shared" si="3"/>
        <v>4</v>
      </c>
      <c r="AA15" s="7">
        <f t="shared" si="4"/>
        <v>1</v>
      </c>
    </row>
    <row r="16" spans="1:27" ht="25.5" x14ac:dyDescent="0.2">
      <c r="A16" s="11" t="s">
        <v>58</v>
      </c>
      <c r="B16" s="4" t="s">
        <v>23</v>
      </c>
      <c r="C16" s="4" t="s">
        <v>23</v>
      </c>
      <c r="D16" s="4" t="s">
        <v>23</v>
      </c>
      <c r="E16" s="4" t="s">
        <v>23</v>
      </c>
      <c r="F16" s="4" t="s">
        <v>23</v>
      </c>
      <c r="G16" s="9" t="s">
        <v>48</v>
      </c>
      <c r="H16" s="4" t="s">
        <v>23</v>
      </c>
      <c r="I16" s="4" t="s">
        <v>23</v>
      </c>
      <c r="J16" s="4" t="s">
        <v>23</v>
      </c>
      <c r="K16" s="4" t="s">
        <v>23</v>
      </c>
      <c r="L16" s="4" t="s">
        <v>25</v>
      </c>
      <c r="M16" s="4" t="s">
        <v>23</v>
      </c>
      <c r="N16" s="4" t="s">
        <v>23</v>
      </c>
      <c r="O16" s="4" t="s">
        <v>23</v>
      </c>
      <c r="P16" s="4" t="s">
        <v>23</v>
      </c>
      <c r="Q16" s="4" t="s">
        <v>23</v>
      </c>
      <c r="R16" s="4" t="s">
        <v>25</v>
      </c>
      <c r="S16" s="4" t="s">
        <v>23</v>
      </c>
      <c r="T16" s="4" t="s">
        <v>23</v>
      </c>
      <c r="U16" s="4" t="s">
        <v>23</v>
      </c>
      <c r="V16" s="4" t="s">
        <v>23</v>
      </c>
      <c r="W16" s="10"/>
      <c r="X16" s="7">
        <f t="shared" si="1"/>
        <v>18</v>
      </c>
      <c r="Y16" s="7">
        <f t="shared" si="2"/>
        <v>0</v>
      </c>
      <c r="Z16" s="7">
        <f t="shared" si="3"/>
        <v>2</v>
      </c>
      <c r="AA16" s="7">
        <f t="shared" si="4"/>
        <v>1</v>
      </c>
    </row>
    <row r="17" spans="1:27" x14ac:dyDescent="0.2">
      <c r="A17" s="11" t="s">
        <v>59</v>
      </c>
      <c r="B17" s="4" t="s">
        <v>23</v>
      </c>
      <c r="C17" s="4" t="s">
        <v>23</v>
      </c>
      <c r="D17" s="4" t="s">
        <v>23</v>
      </c>
      <c r="E17" s="4" t="s">
        <v>25</v>
      </c>
      <c r="F17" s="4" t="s">
        <v>23</v>
      </c>
      <c r="G17" s="9" t="s">
        <v>48</v>
      </c>
      <c r="H17" s="4" t="s">
        <v>23</v>
      </c>
      <c r="I17" s="4" t="s">
        <v>23</v>
      </c>
      <c r="J17" s="4" t="s">
        <v>23</v>
      </c>
      <c r="K17" s="4" t="s">
        <v>25</v>
      </c>
      <c r="L17" s="4" t="s">
        <v>25</v>
      </c>
      <c r="M17" s="4" t="s">
        <v>23</v>
      </c>
      <c r="N17" s="4" t="s">
        <v>23</v>
      </c>
      <c r="O17" s="4" t="s">
        <v>23</v>
      </c>
      <c r="P17" s="4" t="s">
        <v>23</v>
      </c>
      <c r="Q17" s="4" t="s">
        <v>23</v>
      </c>
      <c r="R17" s="4" t="s">
        <v>24</v>
      </c>
      <c r="S17" s="4" t="s">
        <v>23</v>
      </c>
      <c r="T17" s="4" t="s">
        <v>23</v>
      </c>
      <c r="U17" s="4" t="s">
        <v>25</v>
      </c>
      <c r="V17" s="4" t="s">
        <v>25</v>
      </c>
      <c r="W17" s="10"/>
      <c r="X17" s="7">
        <f t="shared" si="1"/>
        <v>14</v>
      </c>
      <c r="Y17" s="7">
        <f t="shared" si="2"/>
        <v>1</v>
      </c>
      <c r="Z17" s="7">
        <f t="shared" si="3"/>
        <v>5</v>
      </c>
      <c r="AA17" s="7">
        <f t="shared" si="4"/>
        <v>1</v>
      </c>
    </row>
    <row r="18" spans="1:27" ht="89.25" x14ac:dyDescent="0.2">
      <c r="A18" s="11" t="s">
        <v>60</v>
      </c>
      <c r="B18" s="4" t="s">
        <v>23</v>
      </c>
      <c r="C18" s="4" t="s">
        <v>23</v>
      </c>
      <c r="D18" s="4" t="s">
        <v>23</v>
      </c>
      <c r="E18" s="4" t="s">
        <v>23</v>
      </c>
      <c r="F18" s="4" t="s">
        <v>23</v>
      </c>
      <c r="G18" s="9" t="s">
        <v>48</v>
      </c>
      <c r="H18" s="4" t="s">
        <v>23</v>
      </c>
      <c r="I18" s="4" t="s">
        <v>23</v>
      </c>
      <c r="J18" s="4" t="s">
        <v>23</v>
      </c>
      <c r="K18" s="4" t="s">
        <v>23</v>
      </c>
      <c r="L18" s="4" t="s">
        <v>23</v>
      </c>
      <c r="M18" s="4" t="s">
        <v>23</v>
      </c>
      <c r="N18" s="4" t="s">
        <v>23</v>
      </c>
      <c r="O18" s="4" t="s">
        <v>23</v>
      </c>
      <c r="P18" s="4" t="s">
        <v>23</v>
      </c>
      <c r="Q18" s="4" t="s">
        <v>23</v>
      </c>
      <c r="R18" s="4" t="s">
        <v>23</v>
      </c>
      <c r="S18" s="4" t="s">
        <v>23</v>
      </c>
      <c r="T18" s="4" t="s">
        <v>23</v>
      </c>
      <c r="U18" s="4" t="s">
        <v>23</v>
      </c>
      <c r="V18" s="4" t="s">
        <v>23</v>
      </c>
      <c r="W18" s="10"/>
      <c r="X18" s="7">
        <f t="shared" si="1"/>
        <v>20</v>
      </c>
      <c r="Y18" s="7">
        <f t="shared" si="2"/>
        <v>0</v>
      </c>
      <c r="Z18" s="7">
        <f t="shared" si="3"/>
        <v>0</v>
      </c>
      <c r="AA18" s="7">
        <f t="shared" si="4"/>
        <v>1</v>
      </c>
    </row>
    <row r="19" spans="1:27" ht="38.25" x14ac:dyDescent="0.2">
      <c r="A19" s="11" t="s">
        <v>61</v>
      </c>
      <c r="B19" s="4" t="s">
        <v>23</v>
      </c>
      <c r="C19" s="4" t="s">
        <v>23</v>
      </c>
      <c r="D19" s="4" t="s">
        <v>23</v>
      </c>
      <c r="E19" s="4" t="s">
        <v>23</v>
      </c>
      <c r="F19" s="4" t="s">
        <v>23</v>
      </c>
      <c r="G19" s="9" t="s">
        <v>48</v>
      </c>
      <c r="H19" s="4" t="s">
        <v>23</v>
      </c>
      <c r="I19" s="4" t="s">
        <v>23</v>
      </c>
      <c r="J19" s="4" t="s">
        <v>23</v>
      </c>
      <c r="K19" s="4" t="s">
        <v>23</v>
      </c>
      <c r="L19" s="4" t="s">
        <v>23</v>
      </c>
      <c r="M19" s="4" t="s">
        <v>23</v>
      </c>
      <c r="N19" s="4" t="s">
        <v>23</v>
      </c>
      <c r="O19" s="4" t="s">
        <v>23</v>
      </c>
      <c r="P19" s="4" t="s">
        <v>23</v>
      </c>
      <c r="Q19" s="4" t="s">
        <v>23</v>
      </c>
      <c r="R19" s="4" t="s">
        <v>23</v>
      </c>
      <c r="S19" s="4" t="s">
        <v>23</v>
      </c>
      <c r="T19" s="4" t="s">
        <v>23</v>
      </c>
      <c r="U19" s="4" t="s">
        <v>23</v>
      </c>
      <c r="V19" s="4" t="s">
        <v>23</v>
      </c>
      <c r="W19" s="10"/>
      <c r="X19" s="7">
        <f t="shared" si="1"/>
        <v>20</v>
      </c>
      <c r="Y19" s="7">
        <f t="shared" si="2"/>
        <v>0</v>
      </c>
      <c r="Z19" s="7">
        <f t="shared" si="3"/>
        <v>0</v>
      </c>
      <c r="AA19" s="7">
        <f t="shared" si="4"/>
        <v>1</v>
      </c>
    </row>
    <row r="20" spans="1:27" ht="63.75" x14ac:dyDescent="0.2">
      <c r="A20" s="11" t="s">
        <v>62</v>
      </c>
      <c r="B20" s="4" t="s">
        <v>23</v>
      </c>
      <c r="C20" s="4" t="s">
        <v>23</v>
      </c>
      <c r="D20" s="4" t="s">
        <v>23</v>
      </c>
      <c r="E20" s="4" t="s">
        <v>23</v>
      </c>
      <c r="F20" s="4" t="s">
        <v>23</v>
      </c>
      <c r="G20" s="9" t="s">
        <v>48</v>
      </c>
      <c r="H20" s="4" t="s">
        <v>23</v>
      </c>
      <c r="I20" s="4" t="s">
        <v>23</v>
      </c>
      <c r="J20" s="4" t="s">
        <v>23</v>
      </c>
      <c r="K20" s="4" t="s">
        <v>23</v>
      </c>
      <c r="L20" s="4" t="s">
        <v>23</v>
      </c>
      <c r="M20" s="4" t="s">
        <v>23</v>
      </c>
      <c r="N20" s="4" t="s">
        <v>23</v>
      </c>
      <c r="O20" s="4" t="s">
        <v>23</v>
      </c>
      <c r="P20" s="4" t="s">
        <v>23</v>
      </c>
      <c r="Q20" s="4" t="s">
        <v>23</v>
      </c>
      <c r="R20" s="4" t="s">
        <v>25</v>
      </c>
      <c r="S20" s="4" t="s">
        <v>23</v>
      </c>
      <c r="T20" s="4" t="s">
        <v>23</v>
      </c>
      <c r="U20" s="4" t="s">
        <v>23</v>
      </c>
      <c r="V20" s="4" t="s">
        <v>23</v>
      </c>
      <c r="W20" s="10"/>
      <c r="X20" s="7">
        <f t="shared" si="1"/>
        <v>19</v>
      </c>
      <c r="Y20" s="7">
        <f t="shared" si="2"/>
        <v>0</v>
      </c>
      <c r="Z20" s="7">
        <f t="shared" si="3"/>
        <v>1</v>
      </c>
      <c r="AA20" s="7">
        <f t="shared" ref="AA20:AA23" si="5">COUNTIF(B20:W20,"-")</f>
        <v>1</v>
      </c>
    </row>
    <row r="21" spans="1:27" ht="38.25" x14ac:dyDescent="0.2">
      <c r="A21" s="11" t="s">
        <v>63</v>
      </c>
      <c r="B21" s="4" t="s">
        <v>23</v>
      </c>
      <c r="C21" s="4" t="s">
        <v>23</v>
      </c>
      <c r="D21" s="4" t="s">
        <v>23</v>
      </c>
      <c r="E21" s="4" t="s">
        <v>23</v>
      </c>
      <c r="F21" s="4" t="s">
        <v>23</v>
      </c>
      <c r="G21" s="9" t="s">
        <v>48</v>
      </c>
      <c r="H21" s="4" t="s">
        <v>23</v>
      </c>
      <c r="I21" s="4" t="s">
        <v>23</v>
      </c>
      <c r="J21" s="4" t="s">
        <v>23</v>
      </c>
      <c r="K21" s="4" t="s">
        <v>23</v>
      </c>
      <c r="L21" s="4" t="s">
        <v>23</v>
      </c>
      <c r="M21" s="4" t="s">
        <v>23</v>
      </c>
      <c r="N21" s="4" t="s">
        <v>23</v>
      </c>
      <c r="O21" s="4" t="s">
        <v>23</v>
      </c>
      <c r="P21" s="4" t="s">
        <v>23</v>
      </c>
      <c r="Q21" s="4" t="s">
        <v>23</v>
      </c>
      <c r="R21" s="4" t="s">
        <v>23</v>
      </c>
      <c r="S21" s="4" t="s">
        <v>23</v>
      </c>
      <c r="T21" s="4" t="s">
        <v>23</v>
      </c>
      <c r="U21" s="4" t="s">
        <v>23</v>
      </c>
      <c r="V21" s="4" t="s">
        <v>23</v>
      </c>
      <c r="W21" s="10"/>
      <c r="X21" s="7">
        <f t="shared" si="1"/>
        <v>20</v>
      </c>
      <c r="Y21" s="7">
        <f t="shared" si="2"/>
        <v>0</v>
      </c>
      <c r="Z21" s="7">
        <f t="shared" si="3"/>
        <v>0</v>
      </c>
      <c r="AA21" s="7">
        <f t="shared" si="5"/>
        <v>1</v>
      </c>
    </row>
    <row r="22" spans="1:27" ht="38.25" x14ac:dyDescent="0.2">
      <c r="A22" s="11" t="s">
        <v>64</v>
      </c>
      <c r="B22" s="4" t="s">
        <v>23</v>
      </c>
      <c r="C22" s="4" t="s">
        <v>23</v>
      </c>
      <c r="D22" s="4" t="s">
        <v>23</v>
      </c>
      <c r="E22" s="4" t="s">
        <v>23</v>
      </c>
      <c r="F22" s="4" t="s">
        <v>23</v>
      </c>
      <c r="G22" s="9" t="s">
        <v>48</v>
      </c>
      <c r="H22" s="4" t="s">
        <v>23</v>
      </c>
      <c r="I22" s="4" t="s">
        <v>23</v>
      </c>
      <c r="J22" s="4" t="s">
        <v>23</v>
      </c>
      <c r="K22" s="4" t="s">
        <v>25</v>
      </c>
      <c r="L22" s="4" t="s">
        <v>23</v>
      </c>
      <c r="M22" s="4" t="s">
        <v>23</v>
      </c>
      <c r="N22" s="4" t="s">
        <v>23</v>
      </c>
      <c r="O22" s="4" t="s">
        <v>23</v>
      </c>
      <c r="P22" s="4" t="s">
        <v>23</v>
      </c>
      <c r="Q22" s="4" t="s">
        <v>23</v>
      </c>
      <c r="R22" s="4" t="s">
        <v>25</v>
      </c>
      <c r="S22" s="4" t="s">
        <v>23</v>
      </c>
      <c r="T22" s="4" t="s">
        <v>23</v>
      </c>
      <c r="U22" s="4" t="s">
        <v>23</v>
      </c>
      <c r="V22" s="4" t="s">
        <v>23</v>
      </c>
      <c r="W22" s="10"/>
      <c r="X22" s="7">
        <f t="shared" si="1"/>
        <v>18</v>
      </c>
      <c r="Y22" s="7">
        <f t="shared" si="2"/>
        <v>0</v>
      </c>
      <c r="Z22" s="7">
        <f t="shared" si="3"/>
        <v>2</v>
      </c>
      <c r="AA22" s="7">
        <f t="shared" si="5"/>
        <v>1</v>
      </c>
    </row>
    <row r="23" spans="1:27" ht="25.5" x14ac:dyDescent="0.2">
      <c r="A23" s="11" t="s">
        <v>65</v>
      </c>
      <c r="B23" s="4" t="s">
        <v>23</v>
      </c>
      <c r="C23" s="4" t="s">
        <v>23</v>
      </c>
      <c r="D23" s="4" t="s">
        <v>23</v>
      </c>
      <c r="E23" s="4" t="s">
        <v>23</v>
      </c>
      <c r="F23" s="4" t="s">
        <v>23</v>
      </c>
      <c r="G23" s="9" t="s">
        <v>48</v>
      </c>
      <c r="H23" s="4" t="s">
        <v>23</v>
      </c>
      <c r="I23" s="4" t="s">
        <v>23</v>
      </c>
      <c r="J23" s="4" t="s">
        <v>23</v>
      </c>
      <c r="K23" s="4" t="s">
        <v>25</v>
      </c>
      <c r="L23" s="4" t="s">
        <v>23</v>
      </c>
      <c r="M23" s="4" t="s">
        <v>23</v>
      </c>
      <c r="N23" s="4" t="s">
        <v>48</v>
      </c>
      <c r="O23" s="4" t="s">
        <v>23</v>
      </c>
      <c r="P23" s="4" t="s">
        <v>23</v>
      </c>
      <c r="Q23" s="4" t="s">
        <v>23</v>
      </c>
      <c r="R23" s="4" t="s">
        <v>25</v>
      </c>
      <c r="S23" s="4" t="s">
        <v>23</v>
      </c>
      <c r="T23" s="4" t="s">
        <v>23</v>
      </c>
      <c r="U23" s="4" t="s">
        <v>23</v>
      </c>
      <c r="V23" s="4" t="s">
        <v>23</v>
      </c>
      <c r="W23" s="10"/>
      <c r="X23" s="7">
        <f t="shared" si="1"/>
        <v>17</v>
      </c>
      <c r="Y23" s="7">
        <f t="shared" si="2"/>
        <v>0</v>
      </c>
      <c r="Z23" s="7">
        <f t="shared" si="3"/>
        <v>2</v>
      </c>
      <c r="AA23" s="7">
        <f t="shared" si="5"/>
        <v>2</v>
      </c>
    </row>
    <row r="24" spans="1:27" ht="51" x14ac:dyDescent="0.2">
      <c r="A24" s="11" t="s">
        <v>66</v>
      </c>
      <c r="B24" s="4" t="s">
        <v>23</v>
      </c>
      <c r="C24" s="4" t="s">
        <v>23</v>
      </c>
      <c r="D24" s="4" t="s">
        <v>23</v>
      </c>
      <c r="E24" s="4" t="s">
        <v>23</v>
      </c>
      <c r="F24" s="4" t="s">
        <v>23</v>
      </c>
      <c r="G24" s="9" t="s">
        <v>48</v>
      </c>
      <c r="H24" s="4" t="s">
        <v>23</v>
      </c>
      <c r="I24" s="4" t="s">
        <v>23</v>
      </c>
      <c r="J24" s="4" t="s">
        <v>23</v>
      </c>
      <c r="K24" s="4" t="s">
        <v>24</v>
      </c>
      <c r="L24" s="4" t="s">
        <v>23</v>
      </c>
      <c r="M24" s="4" t="s">
        <v>23</v>
      </c>
      <c r="N24" s="4" t="s">
        <v>23</v>
      </c>
      <c r="O24" s="4" t="s">
        <v>23</v>
      </c>
      <c r="P24" s="4" t="s">
        <v>23</v>
      </c>
      <c r="Q24" s="4" t="s">
        <v>23</v>
      </c>
      <c r="R24" s="4" t="s">
        <v>23</v>
      </c>
      <c r="S24" s="4" t="s">
        <v>23</v>
      </c>
      <c r="T24" s="4" t="s">
        <v>23</v>
      </c>
      <c r="U24" s="4" t="s">
        <v>23</v>
      </c>
      <c r="V24" s="4" t="s">
        <v>23</v>
      </c>
      <c r="W24" s="10"/>
      <c r="X24" s="7">
        <f t="shared" si="1"/>
        <v>19</v>
      </c>
      <c r="Y24" s="7">
        <f t="shared" si="2"/>
        <v>1</v>
      </c>
      <c r="Z24" s="7">
        <f t="shared" si="3"/>
        <v>0</v>
      </c>
      <c r="AA24" s="7">
        <f t="shared" ref="AA24:AA27" si="6">COUNTIF(B24:W24,"-")</f>
        <v>1</v>
      </c>
    </row>
    <row r="25" spans="1:27" ht="51" x14ac:dyDescent="0.2">
      <c r="A25" s="11" t="s">
        <v>67</v>
      </c>
      <c r="B25" s="4" t="s">
        <v>23</v>
      </c>
      <c r="C25" s="4" t="s">
        <v>23</v>
      </c>
      <c r="D25" s="4" t="s">
        <v>23</v>
      </c>
      <c r="E25" s="4" t="s">
        <v>23</v>
      </c>
      <c r="F25" s="4" t="s">
        <v>23</v>
      </c>
      <c r="G25" s="9" t="s">
        <v>48</v>
      </c>
      <c r="H25" s="4" t="s">
        <v>23</v>
      </c>
      <c r="I25" s="4" t="s">
        <v>23</v>
      </c>
      <c r="J25" s="4" t="s">
        <v>23</v>
      </c>
      <c r="K25" s="4" t="s">
        <v>25</v>
      </c>
      <c r="L25" s="4" t="s">
        <v>23</v>
      </c>
      <c r="M25" s="4" t="s">
        <v>23</v>
      </c>
      <c r="N25" s="4" t="s">
        <v>23</v>
      </c>
      <c r="O25" s="4" t="s">
        <v>23</v>
      </c>
      <c r="P25" s="4" t="s">
        <v>23</v>
      </c>
      <c r="Q25" s="4" t="s">
        <v>23</v>
      </c>
      <c r="R25" s="4" t="s">
        <v>23</v>
      </c>
      <c r="S25" s="4" t="s">
        <v>23</v>
      </c>
      <c r="T25" s="4" t="s">
        <v>23</v>
      </c>
      <c r="U25" s="4" t="s">
        <v>23</v>
      </c>
      <c r="V25" s="4" t="s">
        <v>23</v>
      </c>
      <c r="W25" s="10"/>
      <c r="X25" s="7">
        <f t="shared" si="1"/>
        <v>19</v>
      </c>
      <c r="Y25" s="7">
        <f t="shared" si="2"/>
        <v>0</v>
      </c>
      <c r="Z25" s="7">
        <f t="shared" si="3"/>
        <v>1</v>
      </c>
      <c r="AA25" s="7">
        <f t="shared" si="6"/>
        <v>1</v>
      </c>
    </row>
    <row r="26" spans="1:27" ht="63.75" x14ac:dyDescent="0.2">
      <c r="A26" s="11" t="s">
        <v>68</v>
      </c>
      <c r="B26" s="4" t="s">
        <v>23</v>
      </c>
      <c r="C26" s="4" t="s">
        <v>23</v>
      </c>
      <c r="D26" s="4" t="s">
        <v>23</v>
      </c>
      <c r="E26" s="4" t="s">
        <v>25</v>
      </c>
      <c r="F26" s="4" t="s">
        <v>23</v>
      </c>
      <c r="G26" s="9" t="s">
        <v>48</v>
      </c>
      <c r="H26" s="4" t="s">
        <v>23</v>
      </c>
      <c r="I26" s="4" t="s">
        <v>23</v>
      </c>
      <c r="J26" s="4" t="s">
        <v>23</v>
      </c>
      <c r="K26" s="4" t="s">
        <v>24</v>
      </c>
      <c r="L26" s="4" t="s">
        <v>23</v>
      </c>
      <c r="M26" s="4" t="s">
        <v>23</v>
      </c>
      <c r="N26" s="4" t="s">
        <v>23</v>
      </c>
      <c r="O26" s="4" t="s">
        <v>23</v>
      </c>
      <c r="P26" s="4" t="s">
        <v>23</v>
      </c>
      <c r="Q26" s="4" t="s">
        <v>23</v>
      </c>
      <c r="R26" s="4" t="s">
        <v>23</v>
      </c>
      <c r="S26" s="4" t="s">
        <v>23</v>
      </c>
      <c r="T26" s="4" t="s">
        <v>23</v>
      </c>
      <c r="U26" s="4" t="s">
        <v>23</v>
      </c>
      <c r="V26" s="4" t="s">
        <v>23</v>
      </c>
      <c r="W26" s="10"/>
      <c r="X26" s="7">
        <f t="shared" si="1"/>
        <v>18</v>
      </c>
      <c r="Y26" s="7">
        <f t="shared" si="2"/>
        <v>1</v>
      </c>
      <c r="Z26" s="7">
        <f t="shared" si="3"/>
        <v>1</v>
      </c>
      <c r="AA26" s="7">
        <f t="shared" si="6"/>
        <v>1</v>
      </c>
    </row>
    <row r="27" spans="1:27" ht="114.75" x14ac:dyDescent="0.2">
      <c r="A27" s="11" t="s">
        <v>69</v>
      </c>
      <c r="B27" s="4" t="s">
        <v>23</v>
      </c>
      <c r="C27" s="4" t="s">
        <v>23</v>
      </c>
      <c r="D27" s="4" t="s">
        <v>23</v>
      </c>
      <c r="E27" s="4" t="s">
        <v>23</v>
      </c>
      <c r="F27" s="4" t="s">
        <v>23</v>
      </c>
      <c r="G27" s="9" t="s">
        <v>48</v>
      </c>
      <c r="H27" s="4" t="s">
        <v>23</v>
      </c>
      <c r="I27" s="4" t="s">
        <v>23</v>
      </c>
      <c r="J27" s="4" t="s">
        <v>23</v>
      </c>
      <c r="K27" s="4" t="s">
        <v>23</v>
      </c>
      <c r="L27" s="4" t="s">
        <v>23</v>
      </c>
      <c r="M27" s="4" t="s">
        <v>23</v>
      </c>
      <c r="N27" s="4" t="s">
        <v>23</v>
      </c>
      <c r="O27" s="4" t="s">
        <v>23</v>
      </c>
      <c r="P27" s="4" t="s">
        <v>23</v>
      </c>
      <c r="Q27" s="4" t="s">
        <v>23</v>
      </c>
      <c r="R27" s="4" t="s">
        <v>23</v>
      </c>
      <c r="S27" s="4" t="s">
        <v>23</v>
      </c>
      <c r="T27" s="4" t="s">
        <v>23</v>
      </c>
      <c r="U27" s="4" t="s">
        <v>23</v>
      </c>
      <c r="V27" s="4" t="s">
        <v>23</v>
      </c>
      <c r="W27" s="10"/>
      <c r="X27" s="7">
        <f t="shared" si="1"/>
        <v>20</v>
      </c>
      <c r="Y27" s="7">
        <f t="shared" si="2"/>
        <v>0</v>
      </c>
      <c r="Z27" s="7">
        <f t="shared" si="3"/>
        <v>0</v>
      </c>
      <c r="AA27" s="7">
        <f t="shared" si="6"/>
        <v>1</v>
      </c>
    </row>
    <row r="28" spans="1:27" x14ac:dyDescent="0.2">
      <c r="A28" s="10"/>
      <c r="B28" s="10"/>
      <c r="C28" s="10"/>
      <c r="D28" s="10"/>
      <c r="E28" s="10"/>
      <c r="F28" s="10"/>
      <c r="G28" s="3"/>
      <c r="H28" s="10"/>
      <c r="I28" s="10"/>
      <c r="J28" s="10"/>
      <c r="K28" s="10"/>
      <c r="L28" s="10"/>
      <c r="M28" s="10"/>
      <c r="N28" s="10"/>
      <c r="O28" s="10"/>
      <c r="P28" s="10"/>
      <c r="Q28" s="10"/>
      <c r="R28" s="10"/>
      <c r="S28" s="10"/>
      <c r="T28" s="10"/>
      <c r="U28" s="10"/>
      <c r="V28" s="10"/>
      <c r="W28" s="10"/>
    </row>
    <row r="29" spans="1:27" ht="42" customHeight="1" x14ac:dyDescent="0.2">
      <c r="A29" s="10"/>
      <c r="B29" s="10"/>
      <c r="C29" s="10"/>
      <c r="D29" s="10"/>
      <c r="E29" s="10"/>
      <c r="F29" s="10"/>
      <c r="G29" s="3"/>
      <c r="H29" s="10"/>
      <c r="I29" s="10"/>
      <c r="J29" s="10"/>
      <c r="K29" s="10"/>
      <c r="L29" s="10"/>
      <c r="M29" s="10"/>
      <c r="N29" s="10"/>
      <c r="O29" s="10"/>
      <c r="P29" s="10"/>
      <c r="Q29" s="10"/>
      <c r="R29" s="10"/>
      <c r="S29" s="10"/>
      <c r="T29" s="10"/>
      <c r="U29" s="10"/>
      <c r="V29" s="10"/>
      <c r="W29" s="10"/>
    </row>
    <row r="30" spans="1:27" x14ac:dyDescent="0.2">
      <c r="A30" s="11"/>
      <c r="B30" s="4"/>
      <c r="C30" s="4"/>
      <c r="D30" s="4"/>
      <c r="E30" s="4"/>
      <c r="F30" s="4"/>
      <c r="G30" s="4"/>
      <c r="H30" s="4"/>
      <c r="I30" s="9"/>
      <c r="J30" s="4"/>
      <c r="K30" s="4"/>
      <c r="L30" s="4"/>
      <c r="M30" s="4"/>
      <c r="N30" s="4"/>
      <c r="O30" s="9"/>
      <c r="P30" s="4"/>
      <c r="Q30" s="4"/>
      <c r="R30" s="4"/>
      <c r="S30" s="4"/>
      <c r="T30" s="4"/>
      <c r="U30" s="4"/>
      <c r="V30" s="4"/>
      <c r="W30" s="10"/>
    </row>
    <row r="31" spans="1:27" x14ac:dyDescent="0.2">
      <c r="A31" s="11"/>
      <c r="B31" s="4"/>
      <c r="C31" s="4"/>
      <c r="D31" s="4"/>
      <c r="E31" s="4"/>
      <c r="F31" s="4"/>
      <c r="G31" s="4"/>
      <c r="H31" s="4"/>
      <c r="I31" s="9"/>
      <c r="J31" s="4"/>
      <c r="K31" s="4"/>
      <c r="L31" s="4"/>
      <c r="M31" s="4"/>
      <c r="N31" s="4"/>
      <c r="O31" s="9"/>
      <c r="P31" s="4"/>
      <c r="Q31" s="4"/>
      <c r="R31" s="4"/>
      <c r="S31" s="4"/>
      <c r="T31" s="4"/>
      <c r="U31" s="4"/>
      <c r="V31" s="4"/>
      <c r="W31" s="10"/>
    </row>
    <row r="32" spans="1:27" x14ac:dyDescent="0.2">
      <c r="A32" s="11"/>
      <c r="B32" s="4"/>
      <c r="C32" s="4"/>
      <c r="D32" s="4"/>
      <c r="E32" s="4"/>
      <c r="F32" s="4"/>
      <c r="G32" s="4"/>
      <c r="H32" s="4"/>
      <c r="I32" s="9"/>
      <c r="J32" s="4"/>
      <c r="K32" s="4"/>
      <c r="L32" s="4"/>
      <c r="M32" s="4"/>
      <c r="N32" s="4"/>
      <c r="O32" s="9"/>
      <c r="P32" s="4"/>
      <c r="Q32" s="4"/>
      <c r="R32" s="4"/>
      <c r="S32" s="4"/>
      <c r="T32" s="4"/>
      <c r="U32" s="4"/>
      <c r="V32" s="4"/>
      <c r="W32" s="10"/>
    </row>
    <row r="33" spans="1:23" x14ac:dyDescent="0.2">
      <c r="A33" s="11"/>
      <c r="B33" s="4"/>
      <c r="C33" s="4"/>
      <c r="D33" s="4"/>
      <c r="E33" s="4"/>
      <c r="F33" s="4"/>
      <c r="G33" s="4"/>
      <c r="H33" s="4"/>
      <c r="I33" s="9"/>
      <c r="J33" s="4"/>
      <c r="K33" s="4"/>
      <c r="L33" s="4"/>
      <c r="M33" s="4"/>
      <c r="N33" s="4"/>
      <c r="O33" s="9"/>
      <c r="P33" s="4"/>
      <c r="Q33" s="4"/>
      <c r="R33" s="4"/>
      <c r="S33" s="4"/>
      <c r="T33" s="4"/>
      <c r="U33" s="4"/>
      <c r="V33" s="4"/>
      <c r="W33" s="10"/>
    </row>
    <row r="34" spans="1:23" x14ac:dyDescent="0.2">
      <c r="A34" s="11"/>
      <c r="B34" s="4"/>
      <c r="C34" s="4"/>
      <c r="D34" s="4"/>
      <c r="E34" s="4"/>
      <c r="F34" s="4"/>
      <c r="G34" s="4"/>
      <c r="H34" s="4"/>
      <c r="I34" s="9"/>
      <c r="J34" s="4"/>
      <c r="K34" s="4"/>
      <c r="L34" s="4"/>
      <c r="M34" s="4"/>
      <c r="N34" s="4"/>
      <c r="O34" s="9"/>
      <c r="P34" s="4"/>
      <c r="Q34" s="4"/>
      <c r="R34" s="4"/>
      <c r="S34" s="4"/>
      <c r="T34" s="4"/>
      <c r="U34" s="4"/>
      <c r="V34" s="4"/>
      <c r="W34" s="10"/>
    </row>
    <row r="35" spans="1:23" x14ac:dyDescent="0.2">
      <c r="A35" s="11"/>
      <c r="B35" s="4"/>
      <c r="C35" s="4"/>
      <c r="D35" s="4"/>
      <c r="E35" s="4"/>
      <c r="F35" s="4"/>
      <c r="G35" s="4"/>
      <c r="H35" s="4"/>
      <c r="I35" s="9"/>
      <c r="J35" s="4"/>
      <c r="K35" s="4"/>
      <c r="L35" s="4"/>
      <c r="M35" s="4"/>
      <c r="N35" s="4"/>
      <c r="O35" s="9"/>
      <c r="P35" s="4"/>
      <c r="Q35" s="4"/>
      <c r="R35" s="4"/>
      <c r="S35" s="4"/>
      <c r="T35" s="4"/>
      <c r="U35" s="4"/>
      <c r="V35" s="4"/>
      <c r="W35" s="10"/>
    </row>
    <row r="37" spans="1:23" ht="55.5" customHeight="1" x14ac:dyDescent="0.2"/>
    <row r="41" spans="1:23" ht="92.25" customHeight="1" x14ac:dyDescent="0.2"/>
    <row r="44" spans="1:23" ht="192.75" customHeight="1" x14ac:dyDescent="0.2"/>
    <row r="46" spans="1:23" ht="42" customHeight="1" x14ac:dyDescent="0.2"/>
    <row r="60" ht="39" customHeight="1" x14ac:dyDescent="0.2"/>
    <row r="63" ht="27.75" customHeight="1" x14ac:dyDescent="0.2"/>
    <row r="64" ht="28.5" customHeight="1" x14ac:dyDescent="0.2"/>
  </sheetData>
  <mergeCells count="6">
    <mergeCell ref="A3:A5"/>
    <mergeCell ref="X2:AA2"/>
    <mergeCell ref="X3:X4"/>
    <mergeCell ref="Y3:Y4"/>
    <mergeCell ref="Z3:Z4"/>
    <mergeCell ref="AA3:AA4"/>
  </mergeCells>
  <conditionalFormatting sqref="B7:V35">
    <cfRule type="cellIs" dxfId="5" priority="39" operator="equal">
      <formula>"ZDRŽEL(A) SE"</formula>
    </cfRule>
    <cfRule type="cellIs" dxfId="4" priority="40" operator="equal">
      <formula>"ZDRŽEL(A) SE"</formula>
    </cfRule>
    <cfRule type="cellIs" dxfId="3" priority="41" operator="equal">
      <formula>"NE"</formula>
    </cfRule>
    <cfRule type="cellIs" dxfId="2" priority="42" operator="equal">
      <formula>"ANO"</formula>
    </cfRule>
  </conditionalFormatting>
  <conditionalFormatting sqref="X7:X27">
    <cfRule type="cellIs" dxfId="1" priority="1" operator="greaterThan">
      <formula>10</formula>
    </cfRule>
  </conditionalFormatting>
  <pageMargins left="0.7" right="0.7" top="0.78740157499999996" bottom="0.78740157499999996" header="0.3" footer="0.3"/>
  <pageSetup paperSize="9" orientation="landscape"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Výsledky hlasování</vt:lpstr>
      <vt:lpstr>List2</vt:lpstr>
      <vt:lpstr>List3</vt:lpstr>
    </vt:vector>
  </TitlesOfParts>
  <Company>Město Vysoké Mýto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Kořínek</dc:creator>
  <cp:lastModifiedBy>Administrator</cp:lastModifiedBy>
  <dcterms:created xsi:type="dcterms:W3CDTF">2013-09-19T09:38:57Z</dcterms:created>
  <dcterms:modified xsi:type="dcterms:W3CDTF">2015-12-17T06:54:14Z</dcterms:modified>
</cp:coreProperties>
</file>