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ri.korinek$\plocha\"/>
    </mc:Choice>
  </mc:AlternateContent>
  <bookViews>
    <workbookView xWindow="240" yWindow="90" windowWidth="20115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52511"/>
</workbook>
</file>

<file path=xl/calcChain.xml><?xml version="1.0" encoding="utf-8"?>
<calcChain xmlns="http://schemas.openxmlformats.org/spreadsheetml/2006/main">
  <c r="X10" i="1" l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7" i="1" l="1"/>
  <c r="Y7" i="1"/>
  <c r="Z7" i="1"/>
  <c r="X8" i="1"/>
  <c r="Y8" i="1"/>
  <c r="Z8" i="1"/>
  <c r="X9" i="1"/>
  <c r="Y9" i="1"/>
  <c r="Z9" i="1"/>
  <c r="AA7" i="1" l="1"/>
  <c r="AA8" i="1"/>
  <c r="AA9" i="1"/>
</calcChain>
</file>

<file path=xl/sharedStrings.xml><?xml version="1.0" encoding="utf-8"?>
<sst xmlns="http://schemas.openxmlformats.org/spreadsheetml/2006/main" count="372" uniqueCount="63">
  <si>
    <t>Ing.</t>
  </si>
  <si>
    <t>Baťa</t>
  </si>
  <si>
    <t>Roman</t>
  </si>
  <si>
    <t>Jaroslav</t>
  </si>
  <si>
    <t>Coufal</t>
  </si>
  <si>
    <t>Miloslav</t>
  </si>
  <si>
    <t>MUDr.</t>
  </si>
  <si>
    <t>Jiraský</t>
  </si>
  <si>
    <t>František</t>
  </si>
  <si>
    <t>Mgr.</t>
  </si>
  <si>
    <t>Junek</t>
  </si>
  <si>
    <t>Jiří</t>
  </si>
  <si>
    <t>Jan</t>
  </si>
  <si>
    <t>Kovařík</t>
  </si>
  <si>
    <t>Krejza</t>
  </si>
  <si>
    <t>Martin</t>
  </si>
  <si>
    <t>Pavel</t>
  </si>
  <si>
    <t>Soušek</t>
  </si>
  <si>
    <t>Šafrová</t>
  </si>
  <si>
    <t>Jiřina</t>
  </si>
  <si>
    <t>Vondráček</t>
  </si>
  <si>
    <t>Zemková</t>
  </si>
  <si>
    <t>Ivana</t>
  </si>
  <si>
    <t>ANO</t>
  </si>
  <si>
    <t>NE</t>
  </si>
  <si>
    <t>ZDRŽEL(A) SE</t>
  </si>
  <si>
    <t>CELKEM</t>
  </si>
  <si>
    <t>ZDRŽELO SE</t>
  </si>
  <si>
    <t>NEHLASOVALO</t>
  </si>
  <si>
    <t>1) Zastupitelstvo města určuje zapisovatelkou paní Olgu Vítkovou a pana Jiřího Kořínka zodpovědného za obsluhu elektronického hlasovacího zařízení.</t>
  </si>
  <si>
    <t>Bc.</t>
  </si>
  <si>
    <t>Bendl</t>
  </si>
  <si>
    <t>Burešová</t>
  </si>
  <si>
    <t>Fišer</t>
  </si>
  <si>
    <t>Kejzlarová</t>
  </si>
  <si>
    <t>Kellner</t>
  </si>
  <si>
    <t>Klát</t>
  </si>
  <si>
    <t>Kysilková</t>
  </si>
  <si>
    <t>Lipavský</t>
  </si>
  <si>
    <t>Mandíková</t>
  </si>
  <si>
    <t>Vacek</t>
  </si>
  <si>
    <t>Stanislava</t>
  </si>
  <si>
    <t>Helena</t>
  </si>
  <si>
    <t>Lubomír</t>
  </si>
  <si>
    <t>Zdeněk</t>
  </si>
  <si>
    <t>Blanka</t>
  </si>
  <si>
    <t>Janouch</t>
  </si>
  <si>
    <t>Marek</t>
  </si>
  <si>
    <t>-</t>
  </si>
  <si>
    <t>3) Zastupitelstvo města schvaluje program zasedání.</t>
  </si>
  <si>
    <t>Zastupitelstvo města 17.2.2016</t>
  </si>
  <si>
    <t>2) Zastupitelstvo města volí ověřovatele zápisu MUDr. Lubomíra Kellnera a MUDr. Jiřinu Šafrovou.</t>
  </si>
  <si>
    <t>6) Zastupitelstvo města schvaluje přeřazení nominace Ireny Truhlářové z kategorie č.8 do kategorie Zvláštní cena města – za dlouhodobou činnost ve prospěch města Vysokého Mýta a nominace SaxQ – SAXOFONOVÉHO KVARTETA z kategorie č.8 do kategorie č.1.</t>
  </si>
  <si>
    <t>5) Zastupitelstvo města jmenuje volební komisi pro udílení Výročních cen města za rok 2015 ve složení: Mgr. Marie Lněničková, Ing. Veronika Severová a JUDr. Libor Poláček.</t>
  </si>
  <si>
    <t>4) Zastupitelstvo města schvaluje volební řád pro udílení Výročních cen města Vysokého Mýta za rok 2015. </t>
  </si>
  <si>
    <t>7) Zastupitelstvo města bere na vědomí Zápis ze schůze finančního výboru č.1-2016 ze dne 25.01.2016.</t>
  </si>
  <si>
    <t>8) Zastupitelstvo města bere na vědomí rozpočtové opatření č.5-2015 a 1-2016.</t>
  </si>
  <si>
    <t>9) Zastupitelstvo města bere na vědomí Rozpočet Fondu obnovy vodohospodářského majetku města Vysokého Mýta na rok 2016. </t>
  </si>
  <si>
    <t>10) Zastupitelstvo města bere na vědomí Rozpočet Fondu udržitelného rozvoje města Vysokého Mýta na rok 2016.</t>
  </si>
  <si>
    <t>11) Zastupitelstvo města schvaluje Rozpočtové opatření č. 2-2016. </t>
  </si>
  <si>
    <t>12) Zastupitelstvo města volí pana Martina Krejzu do funkce místostarosty města Vysokého Mýta, a to jako dlouhodobě uvolněného člena zastupitelstva města, a to s účinností od 1.3.2016.</t>
  </si>
  <si>
    <t>13) Zastupitelstvo města určuje, že místostarosta města Martin Krejza zastupuje starostu města v době jeho nepřítomnosti nebo v době, kdy starosta nevykonává funkci. </t>
  </si>
  <si>
    <t>14) Zastupitelstvo města uděluje Výroční ceny města Vysokého Mýta podle výsledků tajného hlasování a ukládá volební sčítací komisi pro udílení Výročních cen města za rok 2015 jména držitelů zveřejnit na slavnostním večeru konaném dne 10. března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</si>
</sst>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3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1" sqref="A11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U1" s="9"/>
      <c r="V1" s="9"/>
      <c r="X1" s="5"/>
      <c r="Y1" s="5"/>
      <c r="Z1" s="5"/>
      <c r="AA1" s="5"/>
    </row>
    <row r="2" spans="1:27" ht="15" customHeight="1" x14ac:dyDescent="0.2">
      <c r="A2" s="2"/>
      <c r="B2" s="9" t="s">
        <v>0</v>
      </c>
      <c r="C2" s="9"/>
      <c r="D2" s="8" t="s">
        <v>9</v>
      </c>
      <c r="E2" s="11" t="s">
        <v>0</v>
      </c>
      <c r="F2" s="9" t="s">
        <v>0</v>
      </c>
      <c r="G2" s="9" t="s">
        <v>30</v>
      </c>
      <c r="H2" s="9" t="s">
        <v>0</v>
      </c>
      <c r="I2" s="9" t="s">
        <v>9</v>
      </c>
      <c r="J2" s="9" t="s">
        <v>9</v>
      </c>
      <c r="K2" s="9" t="s">
        <v>6</v>
      </c>
      <c r="L2" s="8"/>
      <c r="M2" s="8"/>
      <c r="N2" s="9" t="s">
        <v>0</v>
      </c>
      <c r="O2" s="9" t="s">
        <v>9</v>
      </c>
      <c r="P2" s="9" t="s">
        <v>9</v>
      </c>
      <c r="Q2" s="9" t="s">
        <v>9</v>
      </c>
      <c r="R2" s="11" t="s">
        <v>0</v>
      </c>
      <c r="S2" s="9" t="s">
        <v>6</v>
      </c>
      <c r="T2" s="8" t="s">
        <v>0</v>
      </c>
      <c r="U2" s="9"/>
      <c r="V2" s="9"/>
      <c r="X2" s="14" t="s">
        <v>26</v>
      </c>
      <c r="Y2" s="15"/>
      <c r="Z2" s="15"/>
      <c r="AA2" s="16"/>
    </row>
    <row r="3" spans="1:27" ht="15" customHeight="1" x14ac:dyDescent="0.2">
      <c r="A3" s="13" t="s">
        <v>50</v>
      </c>
      <c r="B3" s="9" t="s">
        <v>1</v>
      </c>
      <c r="C3" s="9" t="s">
        <v>31</v>
      </c>
      <c r="D3" s="9" t="s">
        <v>32</v>
      </c>
      <c r="E3" s="11" t="s">
        <v>4</v>
      </c>
      <c r="F3" s="9" t="s">
        <v>33</v>
      </c>
      <c r="G3" s="9" t="s">
        <v>46</v>
      </c>
      <c r="H3" s="9" t="s">
        <v>7</v>
      </c>
      <c r="I3" s="9" t="s">
        <v>10</v>
      </c>
      <c r="J3" s="9" t="s">
        <v>34</v>
      </c>
      <c r="K3" s="9" t="s">
        <v>35</v>
      </c>
      <c r="L3" s="8" t="s">
        <v>36</v>
      </c>
      <c r="M3" s="9" t="s">
        <v>13</v>
      </c>
      <c r="N3" s="9" t="s">
        <v>14</v>
      </c>
      <c r="O3" s="9" t="s">
        <v>37</v>
      </c>
      <c r="P3" s="9" t="s">
        <v>38</v>
      </c>
      <c r="Q3" s="9" t="s">
        <v>39</v>
      </c>
      <c r="R3" s="11" t="s">
        <v>17</v>
      </c>
      <c r="S3" s="9" t="s">
        <v>18</v>
      </c>
      <c r="T3" s="9" t="s">
        <v>40</v>
      </c>
      <c r="U3" s="9" t="s">
        <v>20</v>
      </c>
      <c r="V3" s="11" t="s">
        <v>21</v>
      </c>
      <c r="X3" s="17" t="s">
        <v>23</v>
      </c>
      <c r="Y3" s="19" t="s">
        <v>24</v>
      </c>
      <c r="Z3" s="21" t="s">
        <v>27</v>
      </c>
      <c r="AA3" s="23" t="s">
        <v>28</v>
      </c>
    </row>
    <row r="4" spans="1:27" ht="15" customHeight="1" x14ac:dyDescent="0.2">
      <c r="A4" s="13"/>
      <c r="B4" s="9" t="s">
        <v>2</v>
      </c>
      <c r="C4" s="9" t="s">
        <v>3</v>
      </c>
      <c r="D4" s="9" t="s">
        <v>41</v>
      </c>
      <c r="E4" s="11" t="s">
        <v>5</v>
      </c>
      <c r="F4" s="9" t="s">
        <v>11</v>
      </c>
      <c r="G4" s="9" t="s">
        <v>47</v>
      </c>
      <c r="H4" s="9" t="s">
        <v>8</v>
      </c>
      <c r="I4" s="9" t="s">
        <v>11</v>
      </c>
      <c r="J4" s="9" t="s">
        <v>42</v>
      </c>
      <c r="K4" s="9" t="s">
        <v>43</v>
      </c>
      <c r="L4" s="8" t="s">
        <v>44</v>
      </c>
      <c r="M4" s="9" t="s">
        <v>11</v>
      </c>
      <c r="N4" s="9" t="s">
        <v>15</v>
      </c>
      <c r="O4" s="9" t="s">
        <v>45</v>
      </c>
      <c r="P4" s="9" t="s">
        <v>12</v>
      </c>
      <c r="Q4" s="9" t="s">
        <v>42</v>
      </c>
      <c r="R4" s="11" t="s">
        <v>5</v>
      </c>
      <c r="S4" s="9" t="s">
        <v>19</v>
      </c>
      <c r="T4" s="9" t="s">
        <v>16</v>
      </c>
      <c r="U4" s="9" t="s">
        <v>11</v>
      </c>
      <c r="V4" s="11" t="s">
        <v>22</v>
      </c>
      <c r="X4" s="18"/>
      <c r="Y4" s="20"/>
      <c r="Z4" s="22"/>
      <c r="AA4" s="24"/>
    </row>
    <row r="5" spans="1:27" ht="15" customHeight="1" x14ac:dyDescent="0.25">
      <c r="A5" s="13"/>
      <c r="G5" s="6"/>
      <c r="N5" s="12"/>
      <c r="S5" s="6"/>
      <c r="U5" s="9"/>
      <c r="V5" s="9"/>
      <c r="X5" s="5"/>
      <c r="Y5" s="5"/>
      <c r="Z5" s="5"/>
      <c r="AA5" s="5"/>
    </row>
    <row r="6" spans="1:27" ht="15" customHeight="1" x14ac:dyDescent="0.25">
      <c r="A6" s="2"/>
      <c r="G6" s="3"/>
      <c r="S6" s="3"/>
      <c r="U6" s="9"/>
      <c r="V6" s="9"/>
      <c r="X6" s="5"/>
      <c r="Y6" s="5"/>
      <c r="Z6" s="5"/>
      <c r="AA6" s="5"/>
    </row>
    <row r="7" spans="1:27" ht="38.25" x14ac:dyDescent="0.2">
      <c r="A7" s="10" t="s">
        <v>29</v>
      </c>
      <c r="B7" s="4" t="s">
        <v>23</v>
      </c>
      <c r="C7" s="4" t="s">
        <v>23</v>
      </c>
      <c r="D7" s="4" t="s">
        <v>23</v>
      </c>
      <c r="E7" s="4" t="s">
        <v>48</v>
      </c>
      <c r="F7" s="4" t="s">
        <v>23</v>
      </c>
      <c r="G7" s="4" t="s">
        <v>23</v>
      </c>
      <c r="H7" s="4" t="s">
        <v>23</v>
      </c>
      <c r="I7" s="4" t="s">
        <v>23</v>
      </c>
      <c r="J7" s="4" t="s">
        <v>23</v>
      </c>
      <c r="K7" s="4" t="s">
        <v>23</v>
      </c>
      <c r="L7" s="4" t="s">
        <v>23</v>
      </c>
      <c r="M7" s="4" t="s">
        <v>23</v>
      </c>
      <c r="N7" s="4" t="s">
        <v>23</v>
      </c>
      <c r="O7" s="4" t="s">
        <v>23</v>
      </c>
      <c r="P7" s="4" t="s">
        <v>23</v>
      </c>
      <c r="Q7" s="4" t="s">
        <v>23</v>
      </c>
      <c r="R7" s="4" t="s">
        <v>48</v>
      </c>
      <c r="S7" s="4" t="s">
        <v>23</v>
      </c>
      <c r="T7" s="4" t="s">
        <v>23</v>
      </c>
      <c r="U7" s="4" t="s">
        <v>23</v>
      </c>
      <c r="V7" s="4" t="s">
        <v>48</v>
      </c>
      <c r="W7" s="9"/>
      <c r="X7" s="7">
        <f t="shared" ref="X7:X20" si="0">COUNTIF($B7:$W7,"ANO")</f>
        <v>18</v>
      </c>
      <c r="Y7" s="7">
        <f t="shared" ref="Y7:Y20" si="1">COUNTIF($B7:$W7,"NE")</f>
        <v>0</v>
      </c>
      <c r="Z7" s="7">
        <f t="shared" ref="Z7:Z20" si="2">COUNTIF($B7:$W7,"ZDRŽEL(A) SE")</f>
        <v>0</v>
      </c>
      <c r="AA7" s="7">
        <f t="shared" ref="AA7:AA8" si="3">COUNTIF(B7:W7,"-")</f>
        <v>3</v>
      </c>
    </row>
    <row r="8" spans="1:27" ht="25.5" x14ac:dyDescent="0.2">
      <c r="A8" s="10" t="s">
        <v>51</v>
      </c>
      <c r="B8" s="4" t="s">
        <v>23</v>
      </c>
      <c r="C8" s="4" t="s">
        <v>23</v>
      </c>
      <c r="D8" s="4" t="s">
        <v>23</v>
      </c>
      <c r="E8" s="4" t="s">
        <v>48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25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48</v>
      </c>
      <c r="S8" s="4" t="s">
        <v>25</v>
      </c>
      <c r="T8" s="4" t="s">
        <v>23</v>
      </c>
      <c r="U8" s="4" t="s">
        <v>23</v>
      </c>
      <c r="V8" s="4" t="s">
        <v>48</v>
      </c>
      <c r="W8" s="9"/>
      <c r="X8" s="7">
        <f t="shared" si="0"/>
        <v>16</v>
      </c>
      <c r="Y8" s="7">
        <f t="shared" si="1"/>
        <v>0</v>
      </c>
      <c r="Z8" s="7">
        <f t="shared" si="2"/>
        <v>2</v>
      </c>
      <c r="AA8" s="7">
        <f t="shared" si="3"/>
        <v>3</v>
      </c>
    </row>
    <row r="9" spans="1:27" x14ac:dyDescent="0.2">
      <c r="A9" s="10" t="s">
        <v>49</v>
      </c>
      <c r="B9" s="4" t="s">
        <v>23</v>
      </c>
      <c r="C9" s="4" t="s">
        <v>23</v>
      </c>
      <c r="D9" s="4" t="s">
        <v>23</v>
      </c>
      <c r="E9" s="4" t="s">
        <v>48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48</v>
      </c>
      <c r="S9" s="4" t="s">
        <v>23</v>
      </c>
      <c r="T9" s="4" t="s">
        <v>23</v>
      </c>
      <c r="U9" s="4" t="s">
        <v>23</v>
      </c>
      <c r="V9" s="4" t="s">
        <v>48</v>
      </c>
      <c r="W9" s="9"/>
      <c r="X9" s="7">
        <f t="shared" si="0"/>
        <v>18</v>
      </c>
      <c r="Y9" s="7">
        <f t="shared" si="1"/>
        <v>0</v>
      </c>
      <c r="Z9" s="7">
        <f t="shared" si="2"/>
        <v>0</v>
      </c>
      <c r="AA9" s="7">
        <f t="shared" ref="AA9" si="4">COUNTIF(B9:W9,"-")</f>
        <v>3</v>
      </c>
    </row>
    <row r="10" spans="1:27" ht="25.5" x14ac:dyDescent="0.2">
      <c r="A10" s="10" t="s">
        <v>54</v>
      </c>
      <c r="B10" s="4" t="s">
        <v>23</v>
      </c>
      <c r="C10" s="4" t="s">
        <v>23</v>
      </c>
      <c r="D10" s="4" t="s">
        <v>23</v>
      </c>
      <c r="E10" s="4" t="s">
        <v>48</v>
      </c>
      <c r="F10" s="4" t="s">
        <v>23</v>
      </c>
      <c r="G10" s="4" t="s">
        <v>23</v>
      </c>
      <c r="H10" s="4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48</v>
      </c>
      <c r="S10" s="4" t="s">
        <v>23</v>
      </c>
      <c r="T10" s="4" t="s">
        <v>23</v>
      </c>
      <c r="U10" s="4" t="s">
        <v>23</v>
      </c>
      <c r="V10" s="4" t="s">
        <v>48</v>
      </c>
      <c r="W10" s="9"/>
      <c r="X10" s="7">
        <f t="shared" si="0"/>
        <v>18</v>
      </c>
      <c r="Y10" s="7">
        <f t="shared" si="1"/>
        <v>0</v>
      </c>
      <c r="Z10" s="7">
        <f t="shared" si="2"/>
        <v>0</v>
      </c>
      <c r="AA10" s="7">
        <f t="shared" ref="AA10:AA20" si="5">COUNTIF(B10:W10,"-")</f>
        <v>3</v>
      </c>
    </row>
    <row r="11" spans="1:27" ht="42" customHeight="1" x14ac:dyDescent="0.2">
      <c r="A11" s="10" t="s">
        <v>53</v>
      </c>
      <c r="B11" s="4" t="s">
        <v>23</v>
      </c>
      <c r="C11" s="4" t="s">
        <v>23</v>
      </c>
      <c r="D11" s="4" t="s">
        <v>23</v>
      </c>
      <c r="E11" s="4" t="s">
        <v>48</v>
      </c>
      <c r="F11" s="4" t="s">
        <v>23</v>
      </c>
      <c r="G11" s="4" t="s">
        <v>23</v>
      </c>
      <c r="H11" s="4" t="s">
        <v>23</v>
      </c>
      <c r="I11" s="4" t="s">
        <v>23</v>
      </c>
      <c r="J11" s="4" t="s">
        <v>23</v>
      </c>
      <c r="K11" s="4" t="s">
        <v>23</v>
      </c>
      <c r="L11" s="4" t="s">
        <v>23</v>
      </c>
      <c r="M11" s="4" t="s">
        <v>23</v>
      </c>
      <c r="N11" s="4" t="s">
        <v>23</v>
      </c>
      <c r="O11" s="4" t="s">
        <v>23</v>
      </c>
      <c r="P11" s="4" t="s">
        <v>23</v>
      </c>
      <c r="Q11" s="4" t="s">
        <v>23</v>
      </c>
      <c r="R11" s="4" t="s">
        <v>48</v>
      </c>
      <c r="S11" s="4" t="s">
        <v>23</v>
      </c>
      <c r="T11" s="4" t="s">
        <v>23</v>
      </c>
      <c r="U11" s="4" t="s">
        <v>23</v>
      </c>
      <c r="V11" s="4" t="s">
        <v>48</v>
      </c>
      <c r="W11" s="9"/>
      <c r="X11" s="7">
        <f t="shared" si="0"/>
        <v>18</v>
      </c>
      <c r="Y11" s="7">
        <f t="shared" si="1"/>
        <v>0</v>
      </c>
      <c r="Z11" s="7">
        <f t="shared" si="2"/>
        <v>0</v>
      </c>
      <c r="AA11" s="7">
        <f t="shared" si="5"/>
        <v>3</v>
      </c>
    </row>
    <row r="12" spans="1:27" ht="51" x14ac:dyDescent="0.2">
      <c r="A12" s="10" t="s">
        <v>52</v>
      </c>
      <c r="B12" s="4" t="s">
        <v>23</v>
      </c>
      <c r="C12" s="4" t="s">
        <v>23</v>
      </c>
      <c r="D12" s="4" t="s">
        <v>23</v>
      </c>
      <c r="E12" s="4" t="s">
        <v>48</v>
      </c>
      <c r="F12" s="4" t="s">
        <v>23</v>
      </c>
      <c r="G12" s="4" t="s">
        <v>23</v>
      </c>
      <c r="H12" s="4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48</v>
      </c>
      <c r="S12" s="4" t="s">
        <v>23</v>
      </c>
      <c r="T12" s="4" t="s">
        <v>23</v>
      </c>
      <c r="U12" s="4" t="s">
        <v>23</v>
      </c>
      <c r="V12" s="4" t="s">
        <v>48</v>
      </c>
      <c r="W12" s="9"/>
      <c r="X12" s="7">
        <f t="shared" si="0"/>
        <v>18</v>
      </c>
      <c r="Y12" s="7">
        <f t="shared" si="1"/>
        <v>0</v>
      </c>
      <c r="Z12" s="7">
        <f t="shared" si="2"/>
        <v>0</v>
      </c>
      <c r="AA12" s="7">
        <f t="shared" si="5"/>
        <v>3</v>
      </c>
    </row>
    <row r="13" spans="1:27" ht="25.5" x14ac:dyDescent="0.2">
      <c r="A13" s="10" t="s">
        <v>55</v>
      </c>
      <c r="B13" s="4" t="s">
        <v>23</v>
      </c>
      <c r="C13" s="4" t="s">
        <v>23</v>
      </c>
      <c r="D13" s="4" t="s">
        <v>23</v>
      </c>
      <c r="E13" s="4" t="s">
        <v>48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48</v>
      </c>
      <c r="S13" s="4" t="s">
        <v>23</v>
      </c>
      <c r="T13" s="4" t="s">
        <v>23</v>
      </c>
      <c r="U13" s="4" t="s">
        <v>23</v>
      </c>
      <c r="V13" s="4" t="s">
        <v>48</v>
      </c>
      <c r="W13" s="9"/>
      <c r="X13" s="7">
        <f t="shared" si="0"/>
        <v>18</v>
      </c>
      <c r="Y13" s="7">
        <f t="shared" si="1"/>
        <v>0</v>
      </c>
      <c r="Z13" s="7">
        <f t="shared" si="2"/>
        <v>0</v>
      </c>
      <c r="AA13" s="7">
        <f t="shared" si="5"/>
        <v>3</v>
      </c>
    </row>
    <row r="14" spans="1:27" ht="25.5" x14ac:dyDescent="0.2">
      <c r="A14" s="10" t="s">
        <v>56</v>
      </c>
      <c r="B14" s="4" t="s">
        <v>23</v>
      </c>
      <c r="C14" s="4" t="s">
        <v>23</v>
      </c>
      <c r="D14" s="4" t="s">
        <v>23</v>
      </c>
      <c r="E14" s="4" t="s">
        <v>48</v>
      </c>
      <c r="F14" s="4" t="s">
        <v>23</v>
      </c>
      <c r="G14" s="4" t="s">
        <v>23</v>
      </c>
      <c r="H14" s="4" t="s">
        <v>23</v>
      </c>
      <c r="I14" s="4" t="s">
        <v>23</v>
      </c>
      <c r="J14" s="4" t="s">
        <v>23</v>
      </c>
      <c r="K14" s="4" t="s">
        <v>23</v>
      </c>
      <c r="L14" s="4" t="s">
        <v>23</v>
      </c>
      <c r="M14" s="4" t="s">
        <v>23</v>
      </c>
      <c r="N14" s="4" t="s">
        <v>23</v>
      </c>
      <c r="O14" s="4" t="s">
        <v>23</v>
      </c>
      <c r="P14" s="4" t="s">
        <v>23</v>
      </c>
      <c r="Q14" s="4" t="s">
        <v>23</v>
      </c>
      <c r="R14" s="4" t="s">
        <v>48</v>
      </c>
      <c r="S14" s="4" t="s">
        <v>23</v>
      </c>
      <c r="T14" s="4" t="s">
        <v>23</v>
      </c>
      <c r="U14" s="4" t="s">
        <v>23</v>
      </c>
      <c r="V14" s="4" t="s">
        <v>48</v>
      </c>
      <c r="W14" s="9"/>
      <c r="X14" s="7">
        <f t="shared" si="0"/>
        <v>18</v>
      </c>
      <c r="Y14" s="7">
        <f t="shared" si="1"/>
        <v>0</v>
      </c>
      <c r="Z14" s="7">
        <f t="shared" si="2"/>
        <v>0</v>
      </c>
      <c r="AA14" s="7">
        <f t="shared" si="5"/>
        <v>3</v>
      </c>
    </row>
    <row r="15" spans="1:27" ht="25.5" x14ac:dyDescent="0.2">
      <c r="A15" s="10" t="s">
        <v>57</v>
      </c>
      <c r="B15" s="4" t="s">
        <v>23</v>
      </c>
      <c r="C15" s="4" t="s">
        <v>23</v>
      </c>
      <c r="D15" s="4" t="s">
        <v>23</v>
      </c>
      <c r="E15" s="4" t="s">
        <v>48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  <c r="M15" s="4" t="s">
        <v>23</v>
      </c>
      <c r="N15" s="4" t="s">
        <v>23</v>
      </c>
      <c r="O15" s="4" t="s">
        <v>23</v>
      </c>
      <c r="P15" s="4" t="s">
        <v>23</v>
      </c>
      <c r="Q15" s="4" t="s">
        <v>23</v>
      </c>
      <c r="R15" s="4" t="s">
        <v>48</v>
      </c>
      <c r="S15" s="4" t="s">
        <v>23</v>
      </c>
      <c r="T15" s="4" t="s">
        <v>23</v>
      </c>
      <c r="U15" s="4" t="s">
        <v>23</v>
      </c>
      <c r="V15" s="4" t="s">
        <v>48</v>
      </c>
      <c r="W15" s="9"/>
      <c r="X15" s="7">
        <f t="shared" si="0"/>
        <v>18</v>
      </c>
      <c r="Y15" s="7">
        <f t="shared" si="1"/>
        <v>0</v>
      </c>
      <c r="Z15" s="7">
        <f t="shared" si="2"/>
        <v>0</v>
      </c>
      <c r="AA15" s="7">
        <f t="shared" si="5"/>
        <v>3</v>
      </c>
    </row>
    <row r="16" spans="1:27" ht="25.5" x14ac:dyDescent="0.2">
      <c r="A16" s="10" t="s">
        <v>58</v>
      </c>
      <c r="B16" s="4" t="s">
        <v>23</v>
      </c>
      <c r="C16" s="4" t="s">
        <v>23</v>
      </c>
      <c r="D16" s="4" t="s">
        <v>23</v>
      </c>
      <c r="E16" s="4" t="s">
        <v>48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48</v>
      </c>
      <c r="S16" s="4" t="s">
        <v>23</v>
      </c>
      <c r="T16" s="4" t="s">
        <v>23</v>
      </c>
      <c r="U16" s="4" t="s">
        <v>23</v>
      </c>
      <c r="V16" s="4" t="s">
        <v>48</v>
      </c>
      <c r="W16" s="9"/>
      <c r="X16" s="7">
        <f t="shared" si="0"/>
        <v>18</v>
      </c>
      <c r="Y16" s="7">
        <f t="shared" si="1"/>
        <v>0</v>
      </c>
      <c r="Z16" s="7">
        <f t="shared" si="2"/>
        <v>0</v>
      </c>
      <c r="AA16" s="7">
        <f t="shared" si="5"/>
        <v>3</v>
      </c>
    </row>
    <row r="17" spans="1:27" ht="12.75" customHeight="1" x14ac:dyDescent="0.2">
      <c r="A17" s="10" t="s">
        <v>59</v>
      </c>
      <c r="B17" s="4" t="s">
        <v>23</v>
      </c>
      <c r="C17" s="4" t="s">
        <v>23</v>
      </c>
      <c r="D17" s="4" t="s">
        <v>23</v>
      </c>
      <c r="E17" s="4" t="s">
        <v>48</v>
      </c>
      <c r="F17" s="4" t="s">
        <v>23</v>
      </c>
      <c r="G17" s="4" t="s">
        <v>23</v>
      </c>
      <c r="H17" s="4" t="s">
        <v>23</v>
      </c>
      <c r="I17" s="4" t="s">
        <v>23</v>
      </c>
      <c r="J17" s="4" t="s">
        <v>23</v>
      </c>
      <c r="K17" s="4" t="s">
        <v>23</v>
      </c>
      <c r="L17" s="4" t="s">
        <v>23</v>
      </c>
      <c r="M17" s="4" t="s">
        <v>23</v>
      </c>
      <c r="N17" s="4" t="s">
        <v>23</v>
      </c>
      <c r="O17" s="4" t="s">
        <v>23</v>
      </c>
      <c r="P17" s="4" t="s">
        <v>23</v>
      </c>
      <c r="Q17" s="4" t="s">
        <v>23</v>
      </c>
      <c r="R17" s="4" t="s">
        <v>48</v>
      </c>
      <c r="S17" s="4" t="s">
        <v>23</v>
      </c>
      <c r="T17" s="4" t="s">
        <v>23</v>
      </c>
      <c r="U17" s="4" t="s">
        <v>23</v>
      </c>
      <c r="V17" s="4" t="s">
        <v>48</v>
      </c>
      <c r="X17" s="7">
        <f t="shared" si="0"/>
        <v>18</v>
      </c>
      <c r="Y17" s="7">
        <f t="shared" si="1"/>
        <v>0</v>
      </c>
      <c r="Z17" s="7">
        <f t="shared" si="2"/>
        <v>0</v>
      </c>
      <c r="AA17" s="7">
        <f t="shared" si="5"/>
        <v>3</v>
      </c>
    </row>
    <row r="18" spans="1:27" ht="38.25" x14ac:dyDescent="0.2">
      <c r="A18" s="10" t="s">
        <v>60</v>
      </c>
      <c r="B18" s="4" t="s">
        <v>23</v>
      </c>
      <c r="C18" s="4" t="s">
        <v>23</v>
      </c>
      <c r="D18" s="4" t="s">
        <v>23</v>
      </c>
      <c r="E18" s="4" t="s">
        <v>48</v>
      </c>
      <c r="F18" s="4" t="s">
        <v>23</v>
      </c>
      <c r="G18" s="4" t="s">
        <v>25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25</v>
      </c>
      <c r="M18" s="4" t="s">
        <v>23</v>
      </c>
      <c r="N18" s="4" t="s">
        <v>25</v>
      </c>
      <c r="O18" s="4" t="s">
        <v>23</v>
      </c>
      <c r="P18" s="4" t="s">
        <v>23</v>
      </c>
      <c r="Q18" s="4" t="s">
        <v>23</v>
      </c>
      <c r="R18" s="4" t="s">
        <v>48</v>
      </c>
      <c r="S18" s="4" t="s">
        <v>23</v>
      </c>
      <c r="T18" s="4" t="s">
        <v>23</v>
      </c>
      <c r="U18" s="4" t="s">
        <v>25</v>
      </c>
      <c r="V18" s="4" t="s">
        <v>48</v>
      </c>
      <c r="X18" s="7">
        <f t="shared" si="0"/>
        <v>14</v>
      </c>
      <c r="Y18" s="7">
        <f t="shared" si="1"/>
        <v>0</v>
      </c>
      <c r="Z18" s="7">
        <f t="shared" si="2"/>
        <v>4</v>
      </c>
      <c r="AA18" s="7">
        <f t="shared" si="5"/>
        <v>3</v>
      </c>
    </row>
    <row r="19" spans="1:27" ht="38.25" x14ac:dyDescent="0.2">
      <c r="A19" s="10" t="s">
        <v>61</v>
      </c>
      <c r="B19" s="4" t="s">
        <v>23</v>
      </c>
      <c r="C19" s="4" t="s">
        <v>23</v>
      </c>
      <c r="D19" s="4" t="s">
        <v>23</v>
      </c>
      <c r="E19" s="4" t="s">
        <v>48</v>
      </c>
      <c r="F19" s="4" t="s">
        <v>23</v>
      </c>
      <c r="G19" s="4" t="s">
        <v>25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25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48</v>
      </c>
      <c r="S19" s="4" t="s">
        <v>23</v>
      </c>
      <c r="T19" s="4" t="s">
        <v>23</v>
      </c>
      <c r="U19" s="4" t="s">
        <v>25</v>
      </c>
      <c r="V19" s="4" t="s">
        <v>48</v>
      </c>
      <c r="X19" s="7">
        <f t="shared" si="0"/>
        <v>15</v>
      </c>
      <c r="Y19" s="7">
        <f t="shared" si="1"/>
        <v>0</v>
      </c>
      <c r="Z19" s="7">
        <f t="shared" si="2"/>
        <v>3</v>
      </c>
      <c r="AA19" s="7">
        <f t="shared" si="5"/>
        <v>3</v>
      </c>
    </row>
    <row r="20" spans="1:27" ht="51" x14ac:dyDescent="0.2">
      <c r="A20" s="10" t="s">
        <v>62</v>
      </c>
      <c r="B20" s="4" t="s">
        <v>23</v>
      </c>
      <c r="C20" s="4" t="s">
        <v>23</v>
      </c>
      <c r="D20" s="4" t="s">
        <v>23</v>
      </c>
      <c r="E20" s="4" t="s">
        <v>48</v>
      </c>
      <c r="F20" s="4" t="s">
        <v>23</v>
      </c>
      <c r="G20" s="4" t="s">
        <v>23</v>
      </c>
      <c r="H20" s="4" t="s">
        <v>23</v>
      </c>
      <c r="I20" s="4" t="s">
        <v>23</v>
      </c>
      <c r="J20" s="4" t="s">
        <v>23</v>
      </c>
      <c r="K20" s="4" t="s">
        <v>23</v>
      </c>
      <c r="L20" s="4" t="s">
        <v>23</v>
      </c>
      <c r="M20" s="4" t="s">
        <v>23</v>
      </c>
      <c r="N20" s="4" t="s">
        <v>23</v>
      </c>
      <c r="O20" s="4" t="s">
        <v>23</v>
      </c>
      <c r="P20" s="4" t="s">
        <v>23</v>
      </c>
      <c r="Q20" s="4" t="s">
        <v>23</v>
      </c>
      <c r="R20" s="4" t="s">
        <v>48</v>
      </c>
      <c r="S20" s="4" t="s">
        <v>23</v>
      </c>
      <c r="T20" s="4" t="s">
        <v>23</v>
      </c>
      <c r="U20" s="4" t="s">
        <v>23</v>
      </c>
      <c r="V20" s="4" t="s">
        <v>48</v>
      </c>
      <c r="X20" s="7">
        <f t="shared" si="0"/>
        <v>18</v>
      </c>
      <c r="Y20" s="7">
        <f t="shared" si="1"/>
        <v>0</v>
      </c>
      <c r="Z20" s="7">
        <f t="shared" si="2"/>
        <v>0</v>
      </c>
      <c r="AA20" s="7">
        <f t="shared" si="5"/>
        <v>3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A7:V20">
    <cfRule type="cellIs" dxfId="32" priority="255" operator="equal">
      <formula>"ZDRŽEL(A) SE"</formula>
    </cfRule>
    <cfRule type="cellIs" dxfId="31" priority="256" operator="equal">
      <formula>"ZDRŽEL(A) SE"</formula>
    </cfRule>
    <cfRule type="cellIs" dxfId="30" priority="257" operator="equal">
      <formula>"NE"</formula>
    </cfRule>
    <cfRule type="cellIs" dxfId="29" priority="258" operator="equal">
      <formula>"ANO"</formula>
    </cfRule>
  </conditionalFormatting>
  <conditionalFormatting sqref="X7:X20">
    <cfRule type="cellIs" dxfId="28" priority="217" operator="greaterThan">
      <formula>10</formula>
    </cfRule>
  </conditionalFormatting>
  <conditionalFormatting sqref="B17:B20">
    <cfRule type="cellIs" dxfId="27" priority="213" operator="equal">
      <formula>"ZDRŽEL(A) SE"</formula>
    </cfRule>
    <cfRule type="cellIs" dxfId="26" priority="214" operator="equal">
      <formula>"ZDRŽEL(A) SE"</formula>
    </cfRule>
    <cfRule type="cellIs" dxfId="25" priority="215" operator="equal">
      <formula>"NE"</formula>
    </cfRule>
    <cfRule type="cellIs" dxfId="24" priority="216" operator="equal">
      <formula>"ANO"</formula>
    </cfRule>
  </conditionalFormatting>
  <conditionalFormatting sqref="U1:V1">
    <cfRule type="cellIs" dxfId="23" priority="97" operator="equal">
      <formula>"ZDRŽEL(A) SE"</formula>
    </cfRule>
    <cfRule type="cellIs" dxfId="22" priority="98" operator="equal">
      <formula>"ZDRŽEL(A) SE"</formula>
    </cfRule>
    <cfRule type="cellIs" dxfId="21" priority="99" operator="equal">
      <formula>"NE"</formula>
    </cfRule>
    <cfRule type="cellIs" dxfId="20" priority="100" operator="equal">
      <formula>"ANO"</formula>
    </cfRule>
  </conditionalFormatting>
  <conditionalFormatting sqref="U2:V2">
    <cfRule type="cellIs" dxfId="19" priority="93" operator="equal">
      <formula>"ZDRŽEL(A) SE"</formula>
    </cfRule>
    <cfRule type="cellIs" dxfId="18" priority="94" operator="equal">
      <formula>"ZDRŽEL(A) SE"</formula>
    </cfRule>
    <cfRule type="cellIs" dxfId="17" priority="95" operator="equal">
      <formula>"NE"</formula>
    </cfRule>
    <cfRule type="cellIs" dxfId="16" priority="96" operator="equal">
      <formula>"ANO"</formula>
    </cfRule>
  </conditionalFormatting>
  <conditionalFormatting sqref="U3">
    <cfRule type="cellIs" dxfId="15" priority="89" operator="equal">
      <formula>"ZDRŽEL(A) SE"</formula>
    </cfRule>
    <cfRule type="cellIs" dxfId="14" priority="90" operator="equal">
      <formula>"ZDRŽEL(A) SE"</formula>
    </cfRule>
    <cfRule type="cellIs" dxfId="13" priority="91" operator="equal">
      <formula>"NE"</formula>
    </cfRule>
    <cfRule type="cellIs" dxfId="12" priority="92" operator="equal">
      <formula>"ANO"</formula>
    </cfRule>
  </conditionalFormatting>
  <conditionalFormatting sqref="U4">
    <cfRule type="cellIs" dxfId="11" priority="85" operator="equal">
      <formula>"ZDRŽEL(A) SE"</formula>
    </cfRule>
    <cfRule type="cellIs" dxfId="10" priority="86" operator="equal">
      <formula>"ZDRŽEL(A) SE"</formula>
    </cfRule>
    <cfRule type="cellIs" dxfId="9" priority="87" operator="equal">
      <formula>"NE"</formula>
    </cfRule>
    <cfRule type="cellIs" dxfId="8" priority="88" operator="equal">
      <formula>"ANO"</formula>
    </cfRule>
  </conditionalFormatting>
  <conditionalFormatting sqref="U5:V5">
    <cfRule type="cellIs" dxfId="7" priority="81" operator="equal">
      <formula>"ZDRŽEL(A) SE"</formula>
    </cfRule>
    <cfRule type="cellIs" dxfId="6" priority="82" operator="equal">
      <formula>"ZDRŽEL(A) SE"</formula>
    </cfRule>
    <cfRule type="cellIs" dxfId="5" priority="83" operator="equal">
      <formula>"NE"</formula>
    </cfRule>
    <cfRule type="cellIs" dxfId="4" priority="84" operator="equal">
      <formula>"ANO"</formula>
    </cfRule>
  </conditionalFormatting>
  <conditionalFormatting sqref="U6:V6">
    <cfRule type="cellIs" dxfId="3" priority="77" operator="equal">
      <formula>"ZDRŽEL(A) SE"</formula>
    </cfRule>
    <cfRule type="cellIs" dxfId="2" priority="78" operator="equal">
      <formula>"ZDRŽEL(A) SE"</formula>
    </cfRule>
    <cfRule type="cellIs" dxfId="1" priority="79" operator="equal">
      <formula>"NE"</formula>
    </cfRule>
    <cfRule type="cellIs" dxfId="0" priority="80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Jiří Kořínek</cp:lastModifiedBy>
  <dcterms:created xsi:type="dcterms:W3CDTF">2013-09-19T09:38:57Z</dcterms:created>
  <dcterms:modified xsi:type="dcterms:W3CDTF">2016-02-18T06:48:37Z</dcterms:modified>
</cp:coreProperties>
</file>