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9440" windowHeight="9465" tabRatio="598"/>
  </bookViews>
  <sheets>
    <sheet name="Výsledky hlasování" sheetId="1" r:id="rId1"/>
    <sheet name="List2" sheetId="2" state="hidden" r:id="rId2"/>
    <sheet name="List3" sheetId="3" state="hidden" r:id="rId3"/>
  </sheets>
  <calcPr calcId="145621"/>
</workbook>
</file>

<file path=xl/calcChain.xml><?xml version="1.0" encoding="utf-8"?>
<calcChain xmlns="http://schemas.openxmlformats.org/spreadsheetml/2006/main">
  <c r="X28" i="1" l="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24" i="1" l="1"/>
  <c r="Y24" i="1"/>
  <c r="Z24" i="1"/>
  <c r="AA24" i="1"/>
  <c r="X25" i="1"/>
  <c r="Y25" i="1"/>
  <c r="Z25" i="1"/>
  <c r="AA25" i="1"/>
  <c r="X26" i="1"/>
  <c r="Y26" i="1"/>
  <c r="Z26" i="1"/>
  <c r="AA26" i="1"/>
  <c r="X27" i="1"/>
  <c r="Y27" i="1"/>
  <c r="Z27" i="1"/>
  <c r="AA27" i="1"/>
  <c r="X8" i="1" l="1"/>
  <c r="Y8" i="1"/>
  <c r="Z8" i="1"/>
  <c r="X9" i="1"/>
  <c r="Y9" i="1"/>
  <c r="Z9" i="1"/>
  <c r="X10" i="1"/>
  <c r="Y10" i="1"/>
  <c r="Z10" i="1"/>
  <c r="X11" i="1"/>
  <c r="Y11" i="1"/>
  <c r="Z11" i="1"/>
  <c r="X12" i="1"/>
  <c r="Y12" i="1"/>
  <c r="Z12" i="1"/>
  <c r="X13" i="1"/>
  <c r="Y13" i="1"/>
  <c r="Z13" i="1"/>
  <c r="X14" i="1"/>
  <c r="Y14" i="1"/>
  <c r="Z14" i="1"/>
  <c r="X15" i="1"/>
  <c r="Y15" i="1"/>
  <c r="Z15" i="1"/>
  <c r="X16" i="1"/>
  <c r="Y16" i="1"/>
  <c r="Z16" i="1"/>
  <c r="X17" i="1"/>
  <c r="Y17" i="1"/>
  <c r="Z17" i="1"/>
  <c r="X18" i="1"/>
  <c r="Y18" i="1"/>
  <c r="Z18" i="1"/>
  <c r="X19" i="1"/>
  <c r="Y19" i="1"/>
  <c r="Z19" i="1"/>
  <c r="X20" i="1"/>
  <c r="Y20" i="1"/>
  <c r="Z20" i="1"/>
  <c r="X21" i="1"/>
  <c r="Y21" i="1"/>
  <c r="Z21" i="1"/>
  <c r="X22" i="1"/>
  <c r="Y22" i="1"/>
  <c r="Z22" i="1"/>
  <c r="X23" i="1"/>
  <c r="Y23" i="1"/>
  <c r="Z23" i="1"/>
  <c r="Z7" i="1"/>
  <c r="Y7" i="1"/>
  <c r="X7" i="1"/>
  <c r="AA20" i="1" l="1"/>
  <c r="AA21" i="1"/>
  <c r="AA22" i="1"/>
  <c r="AA23" i="1"/>
  <c r="AA7" i="1"/>
  <c r="AA8" i="1"/>
  <c r="AA9" i="1"/>
  <c r="AA10" i="1"/>
  <c r="AA11" i="1"/>
  <c r="AA12" i="1"/>
  <c r="AA13" i="1"/>
  <c r="AA14" i="1"/>
  <c r="AA15" i="1"/>
  <c r="AA16" i="1"/>
  <c r="AA17" i="1"/>
  <c r="AA18" i="1"/>
  <c r="AA19" i="1"/>
</calcChain>
</file>

<file path=xl/sharedStrings.xml><?xml version="1.0" encoding="utf-8"?>
<sst xmlns="http://schemas.openxmlformats.org/spreadsheetml/2006/main" count="1208" uniqueCount="101">
  <si>
    <t>Ing.</t>
  </si>
  <si>
    <t>Baťa</t>
  </si>
  <si>
    <t>Roman</t>
  </si>
  <si>
    <t>Jaroslav</t>
  </si>
  <si>
    <t>Coufal</t>
  </si>
  <si>
    <t>Miloslav</t>
  </si>
  <si>
    <t>MUDr.</t>
  </si>
  <si>
    <t>Jiraský</t>
  </si>
  <si>
    <t>František</t>
  </si>
  <si>
    <t>Mgr.</t>
  </si>
  <si>
    <t>Junek</t>
  </si>
  <si>
    <t>Jiří</t>
  </si>
  <si>
    <t>Jan</t>
  </si>
  <si>
    <t>Kovařík</t>
  </si>
  <si>
    <t>Krejza</t>
  </si>
  <si>
    <t>Martin</t>
  </si>
  <si>
    <t>Pavel</t>
  </si>
  <si>
    <t>Soušek</t>
  </si>
  <si>
    <t>Šafrová</t>
  </si>
  <si>
    <t>Jiřina</t>
  </si>
  <si>
    <t>Vondráček</t>
  </si>
  <si>
    <t>Zemková</t>
  </si>
  <si>
    <t>Ivana</t>
  </si>
  <si>
    <t>ANO</t>
  </si>
  <si>
    <t>NE</t>
  </si>
  <si>
    <t>ZDRŽEL(A) SE</t>
  </si>
  <si>
    <t>CELKEM</t>
  </si>
  <si>
    <t>ZDRŽELO SE</t>
  </si>
  <si>
    <t>NEHLASOVALO</t>
  </si>
  <si>
    <t>1) Zastupitelstvo města určuje zapisovatelkou paní Olgu Vítkovou a pana Jiřího Kořínka zodpovědného za obsluhu elektronického hlasovacího zařízení.</t>
  </si>
  <si>
    <t>Bc.</t>
  </si>
  <si>
    <t>Bendl</t>
  </si>
  <si>
    <t>Burešová</t>
  </si>
  <si>
    <t>Fišer</t>
  </si>
  <si>
    <t>Kejzlarová</t>
  </si>
  <si>
    <t>Kellner</t>
  </si>
  <si>
    <t>Klát</t>
  </si>
  <si>
    <t>Kysilková</t>
  </si>
  <si>
    <t>Lipavský</t>
  </si>
  <si>
    <t>Mandíková</t>
  </si>
  <si>
    <t>Vacek</t>
  </si>
  <si>
    <t>Stanislava</t>
  </si>
  <si>
    <t>Helena</t>
  </si>
  <si>
    <t>Lubomír</t>
  </si>
  <si>
    <t>Zdeněk</t>
  </si>
  <si>
    <t>Blanka</t>
  </si>
  <si>
    <t>Janouch</t>
  </si>
  <si>
    <t>Marek</t>
  </si>
  <si>
    <t>-</t>
  </si>
  <si>
    <t>Zastupitelstvo města 16.3.2016</t>
  </si>
  <si>
    <t>2) Zastupitelstvo města volí ověřovatele zápisu Ing. Jiřího Fišera a Jiřího Vondráčka.</t>
  </si>
  <si>
    <t>3) Zastupitelstvo města schvaluje program zasedání.</t>
  </si>
  <si>
    <t>4) Zastupitelstvo města bere na vědomí Zápis ze schůze finančního výboru č.2-2016 ze dne 16.02.2016.</t>
  </si>
  <si>
    <t>5) Zastupitelstvo města schvaluje rozpočtové opatření č.3-2016 s tím, že položky uvedené na řádcích číslo 15. až 26. nabývají účinnosti současně s nabytím účinnosti nového Organizačního řádu MěÚ Vysoké Mýto, tj. od 1.4.2016.</t>
  </si>
  <si>
    <t>6) Zastupitelstvo města schvaluje uzavření smlouvy o zápůjčce poskytnuté společnosti SPORTCENTRUM Vysoké Mýto, s.r.o., IČ: 25922459, ve výši 600,0tis.Kč se splatností do 30.6.2017, úrokovou sazbou ve výši 3,0% p.a., s účelem použití na pořízení strojního zařízení bowlingových drah.</t>
  </si>
  <si>
    <t xml:space="preserve">7) Zastupitelstvo města neschvalujeprodej části pozemku parc. č. 2983/1 ostatní plocha – ostatní komunikace v obci a k.ú. Vysoké Mýto z důvodu ponechání si tohoto pozemku jako celku pro budoucí využití. </t>
  </si>
  <si>
    <t>8) Zastupitelstvo města schvalujekoupi pozemků parc. č. 218/3, 219/3 a 219/4 vše vodní plocha – koryto vodního toku umělé vše v obci a k.ú. Týnišťko od Českého rybářského svazu, z. s., Východočeský územní svaz, Hradec Králové, Kovová 1121, IČ 00434141 za celkovou kupní cenu ve výši 10.540,- Kč.</t>
  </si>
  <si>
    <t xml:space="preserve">9) Zastupitelstvo města schvalujekoupi pozemku parc. č. 4276/7 zahrada v obci a k.ú. Vysoké Mýto od vlastníků za kupní cenu ve výši 37.800,- Kč. </t>
  </si>
  <si>
    <t>10) Zastupitelstvo města schvalujezrušení předkupního práva k pozemku parc. č. 3292/1 v k.ú. Vysoké Mýto zřízeného na základě usnesení zastupitelstva města č. 129/05 ze dne 14.9.2005.</t>
  </si>
  <si>
    <t xml:space="preserve">11) Zastupitelstvo města schvalujeprodej pozemku parc. č. 122/15 vodní plocha – vodní nádrž umělá v obci Vysoké Mýto v katastrálním území Lhůta u Vysokého Mýta Českému rybářskému svazu, z. s., místní organizace Vysoké Mýto, IČ 13586327, Weinfurtherova 83, Vysoké Mýto za celkovou kupní cenu ve výši 22.660,- Kč. Poplatníkem daně z nabytí nemovitých věcí bude nabyvatel, tj. kupující.  </t>
  </si>
  <si>
    <t>12) Zastupitelstvo města schvalujeprodej pozemku nově vzniklého geometrickým plánem č. 2818-727/2005 označeného jako parc. č. 797/2 zastavěná plocha a nádvoří v obci a k.ú. Vysoké Mýto společnosti ČEZ Distribuce, a.s., IČ 24729035, se sídlem Děčín, Děčín IV – Podmokly, Teplická 874/8, PSČ 405 02 za celkovou kupní cenu ve výši 39.000,- Kč. Poplatníkem daně z nabytí nemovitých věcí bude nabyvatel, tj. kupující, uzavření KUPNÍ SMLOUVY č. KSK/5007/2016 dle bodu I. tohoto usnesení.</t>
  </si>
  <si>
    <t>13) Zastupitelstvo města schvalujekoupi pozemků parc. č. 3233/1 trvalý travní porost,  parc. č. 3238/6 ostatní plocha a parc. č. 3239 trvalý travní porost vše v obci a k.ú. Vysoké Mýto od vlastníka za celkovou kupní cenu ve výši 136.523,- Kč. </t>
  </si>
  <si>
    <t xml:space="preserve">15) Zastupitelstvo města schvalujekoupi pozemku nově vzniklého geometrickým plánem č. 70-195/2013 označeného jako parc. č. 35/2 zahrada v obci Vysoké Mýto a k.ú. Svařeň od vlastníka za celkovou kupní cenu ve výši 400,- Kč. </t>
  </si>
  <si>
    <t>16) Zastupitelstvo města schvalujeprodej pozemku parc. č. 2946/66 zastavěná plocha a nádvoří (na pozemku stojí stavba: Choceňské Předměstí, č.p. 493, rodinný dům, LV 3191) a pozemku nově vzniklého geometrickým plánem č. 4005-33/2016 označeného jako parc. č. 2946/11 orná půda vše v katastrálním území Vysoké Mýto manželům Ing. Petru (nar. 29.05.1965) a Mgr. Heleně (nar. 31.05.1967) Kejzlarovým, oba trvale bytem Na Stráni 493, Vysoké Mýto za celkovou kupní cenu ve výši 202.906,- Kč. Poplatníkem daně z nabytí nemovitých věcí bude nabyvatel, tj. kupující. Před podáním Návrhu na vklad práva do katastru nemovitostí bude uhrazen poplatek za bezesmluvní užívání pozemků za dva roky zpětně za pozemky parc. č. 2946/66 a části parc. č. 2946/11 v geometrickém plánu označené jako díl „a“ + „b“ celkem ve výši 1.836,- Kč.</t>
  </si>
  <si>
    <t>17) Zastupitelstvo města trvána usnesení č. 139/15 ze dne 18.11.2015.</t>
  </si>
  <si>
    <t>18) Zastupitelstvo města schvalujekoupi pozemků parc. č. 4668/76, 4668/80, 4668/88, 4668/147, 4668/148 a 4922/7 vše v obci a k.ú. Vysoké Mýto od spoluvlastníků za celkovou kupní cenu ve výši 1.653.750,- Kč. Koupě může být uskutečněna kupními smlouvami na jednotlivé podíly. </t>
  </si>
  <si>
    <t xml:space="preserve">19) Zastupitelstvo města schvalujeprodej pozemku st. 145  zastavěná plocha a nádvoří (na pozemku stojí stavba: vodní dílo, hráz ohrazující umělou vodní nádrž, LV č. 87) v obci Vysoké Mýto, v k.ú. Lhůta u Vysokého Mýta, Povodí Labe, státní podnik, IČ 70890005, se sídlem Víta Nejedlého 951, Hradec Králové za kupní cenu ve výši 14.130,- Kč. Poplatníkem daně z nabytí nemovitých věcí bude nabyvatel, tj. kupující.  </t>
  </si>
  <si>
    <t>20) Zastupitelstvo města schvalujekoupi pozemku parc. č. 4650/1 orná půda v obci a k.ú. Vysoké Mýto od vlastníka za celkovou kupní cenu ve výši 249.771,- Kč. </t>
  </si>
  <si>
    <t xml:space="preserve">28) Zastupitelstvo města schvalujekoupi pozemku parc. č. 4892/6 ostatní plocha - ostatní komunikace v obci a k.ú. Vysoké Mýto od vlastníka za kupní cenu ve výši 7.420,- Kč. Poplatníkem daně z nabytí nemovitých věcí bude nabyvatel, tj. kupující. </t>
  </si>
  <si>
    <t>29) Zastupitelstvo města trvána usnesení č. 26/15 ze dne 25.03.2015, tj. neschvaluje prodej pozemku parc. č. 3397/19 trvalý travní porost v k.ú. Vysoké Mýto.</t>
  </si>
  <si>
    <t>30) Zastupitelstvo města ruší usnesení ZM č. 31/15 ze dne 25.03.2015Zastupitelstvo města deleguje starostu Ing. Františka Jiraského a v případě jeho nepřítomnosti místostarostu Ing. Martina Krejzu na valné hromady  popř. členské schůze následujících společností: Vodovody a kanalizace Vysoké Mýto, s.r.o., IČ: 25923099, Ekola České Libchavy s.r.o., IČ: 49813862, Agrostav, akciová společnost Ústí nad Orlicí, IČ: 47452943, IVECO Czech Republic a.s., IČ: 48171131, Česká spořitelna a.s., IČ: 45244782, ČSAD Ústí nad Orlicí, a.s., IČ: 60108851, Družstvo MVMB DOMUS, IČ: 25921908, Stavební bytové družstvo Horizont, IČ: 25952617</t>
  </si>
  <si>
    <t>31) Zastupitelstvo města schvaluje ukončení pořizování Změny č. 3 územního plánu Vysokého Mýta</t>
  </si>
  <si>
    <t>32) Zastupitelstvo města schvalujepořízení Regulačního plánu městské památkové zóny Vysokého Mýta </t>
  </si>
  <si>
    <t>33) Zastupitelstvo města schvalujemístostarostu ing. Martina Krejzu jako spolupracujícího zastupitele pro pořízení Regulačního plánu MPZ Vysokého Mýta</t>
  </si>
  <si>
    <t xml:space="preserve">34) Zastupitelstvo města neschvalujezařazení žádosti na změnu územního plánu žádost Ing. Pavla Muchy, Smolenská 261/23, Vršovice, 110 00, Praha 10 a Ing. Dagmar Muchové, Zimova 625/3, Kamýk, 142 00 Praha 4 na změnu územního plánu na parcele p.č. 3349/7 v k.ú. Vysoké Mýto o provedení změny pozemku na BI – bydlení individuální.  </t>
  </si>
  <si>
    <t>35) Zastupitelstvo města schvaluje zařazení žádosti na změnu územního plánu pana, Michala Leňa, bytem Erbenova č.p. 25, Vysoké Mýto-Choceňské předměstí na parcelách p.č. 5668, 5197/1, 5197/2, 5197/3, 5197/4 v k.ú. Vysoké Mýto na VS – plochy smíšené výrobní.  Žádost bude zařazena do další změny Územního plánu Vysoké Mýto. Při aktualizaci územního plánu VM bude tento záměr prověřen.</t>
  </si>
  <si>
    <t>36) Zastupitelstvo města přijímá účelovou dotaci (státní finanční podporu) z Programu regenerace městských památkových rezervací a městských památkových zón na rok 2016, na podporu obnovy kulturních památek ve Vysokém Mýtě ve výši 1.615.000,- Kč.</t>
  </si>
  <si>
    <t>37) Zastupitelstvo města schvaluje využití státní finanční podpory z Programu regenerace MPR (městských památkových rezervací) a MPZ (městských památkových zón) na rok 2016, která je poskytnuta v celkové výši 1 615 000 Kč</t>
  </si>
  <si>
    <t>38) Zastupitelstvo města schvalujefinanční příspěvek města ve výši 61.000,- Kč (10% z celkově uznatelných nákladů tj. z částky 602.952,- Kč) na opravu vitráží v chrámu sv. Vavřince v rámci Programu regenerace městských památkových rezervací a městských památkových zón vlastníkovi stavby.</t>
  </si>
  <si>
    <t>39) Zastupitelstvo města schvalujefinanční příspěvek města ve výši - finanční prostředky ve výši    64.000,- Kč(10% z celkově uznatelných nákladů tj. z částky 637.065,- Kč) na restaurování sgrafitové fasády střelnice  č. p. 1 na pozemku parc. č. 280 v obci a k. ú. Vysoké Mýto, v rámci Programu regenerace městských památkových rezervací a městských památkových zón vlastníkovi stavby.</t>
  </si>
  <si>
    <t>40) Zastupitelstvo města schvalujefinanční příspěvek města ve výši 23.000,- Kč(10% z celkově uznatelných nákladů tj. z částky 229.365,- Kč) na výměnu oken na objektu č.p. 11, náměstí Přemysla Otakara II, na pozemku parc. č. 330 a 331 v obci a k. ú. Vysoké Mýto, v rámci Programu regenerace městských památkových rezervací a městských památkových zón vlastníkovi stavby.</t>
  </si>
  <si>
    <t>41) Zastupitelstvo města schvalujefinanční příspěvek města ve výši 50.000,- Kč (10% z celkově uznatelných nákladů tj. z částky 497.947,- Kč) na výměnu střešní krytiny na objektu č.p. 195, náměstí Přemysla Otakara II, na pozemku parc. č. 202 v obci a k. ú. Vysoké Mýto“, v rámci Programu regenerace městských památkových rezervací a městských památkových zón vlastníkovi stavby.</t>
  </si>
  <si>
    <t>42) Zastupitelstvo města schvalujeFinanční příspěvek města ve výši 123.000,- Kč (10% z celkově uznatelných nákladů) na akci „Obnova vnějšího pláště“ na objektu kostel Nejsvětější trojice.</t>
  </si>
  <si>
    <t>43) Zastupitelstvo města schvalujepřidělení individuální dotace města Vysokého Mýta pro  o. p. s. Berenika Vysoké Mýto, IČ 26668149 na dofinancování provozních nákladů Berenika – Vysoké Mýto, o.p.s. pro rok 2016 – v souladu s přiloženou žádosti, ve výši 180 tis Kč (jedno sto osmdesát tisíc korun českých),uzavření veřejnoprávní smlouvy dle bodu I. tohoto usnesení.</t>
  </si>
  <si>
    <t>44) Zastupitelstvo města schvaluje přidělení individuální dotace města Vysokého Mýta pro SKP-CENTRUM, o. p. s. Pardubice, IČ 27534804 na zajištění sociální služby NZDM EMKO Vysoké Mýto na rok 2016 – v souladu s přiloženou žádosti, ve výši  85 tis Kč (osmdesát pět tisíc korun českých), uzavření veřejnoprávní smlouvy dle bodu I. tohoto usnesení.</t>
  </si>
  <si>
    <t>45) Zastupitelstvo města schvalujePoskytnutí programových dotací v programu na podporu sportu v roce 2016 (nad 50. tisíc Kč) dle přiložené tabulky č. 2.Uzavření veřejnoprávních smluv dle vzoru schváleného ZM dne 18. 11. 2015, číslo usnesení  142/15</t>
  </si>
  <si>
    <t>46) Zastupitelstvo města schvalujeposkytnutí dotace Oblastnímu spolku ČČK Ústí nad Orlicí ve výši Kč 200 000,- na rok 2016 na projekt senior doprava.</t>
  </si>
  <si>
    <t>47) Zastupitelstvo města schvalujeveřejnoprávní smlouvu o poskytnutí dotace Oblastnímu spolku ČČK Ústí nad Orlicí ve výši Kč 200 000,- na rok 2016.</t>
  </si>
  <si>
    <t>48) Zastupitelstvo města schvalujeposkytnutí dotace města Vysokého Mýta z rozpočtu města na rok 2016 MAS Litomyšlsko o. p. s., IČO 27506096 ve výši 61 590 Kč na projekt Provozní činnost MAS Litomyšlsko – spolufinancování.uzavření veřejnoprávní smlouvy dle vzoru schváleného ZM dne 18. 11. 2015, číslo usnesení  142/15.</t>
  </si>
  <si>
    <t>49) Zastupitelstvo města schvalujeposkytnutí dotace města Vysokého Mýta z rozpočtu města na rok 2016 Regionálnímu muzeu ve Vysokém Mýtě, IČO 00372331, ve výši 150 000 Kč na projekt Festivaly Sodomkovo Vysoké Mýto a Kujebácké rotování a příprava stálé expozice o Vysokomýtsku.uzavření veřejnoprávní smlouvy dle vzoru schváleného ZM dne 18. 11. 2015, číslo usnesení  142/15.</t>
  </si>
  <si>
    <t>50) Zastupitelstvo města bere na vědomí rezignaci Mgr. Pavla Nováka a Ing. Martina Krejzy na členství ve finančním výboru.</t>
  </si>
  <si>
    <t>51) Zastupitelstvo města volí člena finančního výboru Mgr. Jana Schejbala.</t>
  </si>
  <si>
    <t xml:space="preserve">52) Zastupitelstvo města volí člena finančního výboru Ing. Romana Baťu. </t>
  </si>
  <si>
    <t>14) Zastupitelstvo města schvalujeprodej pozemků parc. č. 740/1 ostatní plocha - ostatní komunikace, parc. č. 33/4 trvalý travní porost,  parc. č. 739/2 ostatní plocha - ostatní komunikace, včetně stavby nefunkčního vodojemu, stavby neevidované v katastru nemovitostí, která na pozemku z části stojí, parc. č. 33/3 trvalý travní porost, včetně stavby nefunkčního vodojemu, stavby neevidované v katastru nemovitostí, která na pozemku z části stojí, parc. č. 740/4 ostatní plocha - ostatní komunikace a parc. č. 384 trvalý travní porost vše v obci Vysoké Mýto v katastrálním území Svařeň panu xx, nar. xx, trvale bytem xx za celkovou kupní cenu ve výši 232.486,- Kč. Poplatníkem daně z nabytí nemovitých věcí bude nabyvatel, tj. kupující. Před podáním Návrhu na vklad práva do katastru nemovitostí bude uhrazen poplatek za bezesmluvní užívání zaplocené části pozemku parc. č. 740/1 za dva roky zpětně ve výši 4.140,- Kč a 1/2 podíl na vypracování geometrického plánu ve výši 3.025,- Kč.</t>
  </si>
  <si>
    <t xml:space="preserve">21) Zastupitelstvo města schvalujekoupi podílu ve výši 5/96 na pozemcích parc. č. 2852/5, 2852/6 a 2852/7 vše ostatní plocha – sportoviště a rekreační plocha v obci a k.ú. Vysoké Mýto od pana xx, trvale bytem xx za kupní cenu ve výši 17.748,- Kč. Kupující uhradí částku odpovídající bezesmluvnímu užívání pozemků za 2 roky zpětně ve výši 2.662,- Kč. Poplatníkem daně z nabytí nemovitých věcí bude nabyvatel, tj. kupující. </t>
  </si>
  <si>
    <t xml:space="preserve">22) Zastupitelstvo města schvalujekoupi podílu ve výši 5/96 na pozemcích parc. č. 2852/5, 2852/6 a 2852/7 vše ostatní plocha – sportoviště a rekreační plocha v obci a k.ú. Vysoké Mýto od pana xx, trvale bytem xx za kupní cenu ve výši 17.748,- Kč. Kupující uhradí částku odpovídající bezesmluvnímu užívání pozemků za 2 roky zpětně ve výši 2.662,- Kč. Poplatníkem daně z nabytí nemovitých věcí bude nabyvatel, tj. kupující. </t>
  </si>
  <si>
    <t>23) Zastupitelstvo města schvalujekoupi podílu ve výši 1/8 na pozemcích parc. č. 2852/5, 2852/6 a 2852/7 vše ostatní plocha – sportoviště a rekreační plocha v obci a k.ú. Vysoké Mýto od xx, trvale bytem xx za kupní cenu ve výši 42.595,- Kč. Kupující uhradí částku odpovídající bezesmluvnímu užívání pozemků za 2 roky zpětně ve výši 6.389,- Kč. Poplatníkem daně z nabytí nemovitých věcí bude nabyvatel, tj. kupující.  </t>
  </si>
  <si>
    <t xml:space="preserve">24) Zastupitelstvo města schvalujekoupi podílu ve výši 1/8 na pozemcích parc. č. 2852/5, 2852/6 a 2852/7 vše ostatní plocha – sportoviště a rekreační plocha v obci a k.ú. Vysoké Mýto od pana xx, trvale bytem xx za kupní cenu ve výši 42.595,- Kč. Kupující uhradí částku odpovídající bezesmluvnímu užívání pozemků za 2 roky zpětně ve výši 6.389,- Kč. Poplatníkem daně z nabytí nemovitých věcí bude nabyvatel, tj. kupující. </t>
  </si>
  <si>
    <t xml:space="preserve">25) Zastupitelstvo města schvalujekoupi podílu ve výši 1/16 na pozemcích parc. č. 2852/5, 2852/6 a 2852/7 vše ostatní plocha – sportoviště a rekreační plocha v obci a k.ú. Vysoké Mýto od pana xx, trvale bytem xx za kupní cenu ve výši 21.298,- Kč. Kupující uhradí částku odpovídající bezesmluvnímu užívání pozemků za 2 roky zpětně ve výši 3.195,- Kč. Poplatníkem daně z nabytí nemovitých věcí bude nabyvatel, tj. kupující. </t>
  </si>
  <si>
    <t xml:space="preserve">26) Zastupitelstvo města schvalujekoupi podílu ve výši 1/8 na pozemcích parc. č. 2852/5, 2852/6 a 2852/7 vše ostatní plocha – sportoviště a rekreační plocha v obci a k.ú. Vysoké Mýto od pana xx, trvale bytem xx za kupní cenu ve výši 42.595,- Kč. Kupující uhradí částku odpovídající bezesmluvnímu užívání pozemků za 2 roky zpětně ve výši 6.389,- Kč. Poplatníkem daně z nabytí nemovitých věcí bude nabyvatel, tj. kupující. </t>
  </si>
  <si>
    <t xml:space="preserve">27) Zastupitelstvo města schvalujekoupi podílu ve výši 1/16 na pozemcích parc. č. 2852/5, 2852/6 a 2852/7 vše ostatní plocha – sportoviště a rekreační plocha v obci a k.ú. Vysoké Mýto od paní xx, trvale bytem xx za kupní cenu ve výši 21.298,- Kč. Kupující uhradí částku odpovídající bezesmluvnímu užívání pozemků za 2 roky zpětně ve výši 3.195,- Kč. Poplatníkem daně z nabytí nemovitých věcí bude nabyvatel, tj. kupující.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</si>
</sst>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sz val="10"/>
      <color theme="1"/>
      <name val="Calibri"/>
      <family val="2"/>
      <charset val="238"/>
      <scheme val="minor"/>
    </font>
    <font>
      <b/>
      <sz val="10"/>
      <color theme="1"/>
      <name val="Calibri"/>
      <family val="2"/>
      <charset val="238"/>
      <scheme val="minor"/>
    </font>
    <font>
      <sz val="10"/>
      <color indexed="55"/>
      <name val="Calibri"/>
      <family val="2"/>
      <charset val="238"/>
      <scheme val="minor"/>
    </font>
    <font>
      <b/>
      <sz val="16"/>
      <color theme="1"/>
      <name val="Calibri"/>
      <family val="2"/>
      <charset val="238"/>
      <scheme val="minor"/>
    </font>
    <font>
      <sz val="10"/>
      <color theme="0" tint="-0.499984740745262"/>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rgb="FF92D050"/>
        <bgColor indexed="64"/>
      </patternFill>
    </fill>
    <fill>
      <patternFill patternType="solid">
        <fgColor rgb="FFFFFF66"/>
        <bgColor indexed="64"/>
      </patternFill>
    </fill>
    <fill>
      <patternFill patternType="solid">
        <fgColor rgb="FFFF5050"/>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49" fontId="1" fillId="0" borderId="0" xfId="0" applyNumberFormat="1" applyFont="1" applyAlignment="1">
      <alignment horizontal="left"/>
    </xf>
    <xf numFmtId="49" fontId="2" fillId="0" borderId="0" xfId="0" applyNumberFormat="1" applyFont="1" applyAlignment="1">
      <alignment horizontal="left"/>
    </xf>
    <xf numFmtId="49" fontId="3" fillId="0" borderId="0" xfId="0" applyNumberFormat="1" applyFont="1" applyAlignment="1">
      <alignment horizontal="left"/>
    </xf>
    <xf numFmtId="49" fontId="1" fillId="0" borderId="0" xfId="0" applyNumberFormat="1" applyFont="1" applyAlignment="1">
      <alignment horizontal="center" vertical="center"/>
    </xf>
    <xf numFmtId="0" fontId="0" fillId="0" borderId="0" xfId="0"/>
    <xf numFmtId="49" fontId="1" fillId="0" borderId="0" xfId="0" applyNumberFormat="1" applyFont="1" applyAlignment="1">
      <alignment horizontal="left"/>
    </xf>
    <xf numFmtId="1" fontId="2" fillId="0" borderId="6" xfId="0" applyNumberFormat="1" applyFont="1" applyFill="1" applyBorder="1" applyAlignment="1">
      <alignment horizontal="center" vertical="center" wrapText="1"/>
    </xf>
    <xf numFmtId="49" fontId="1" fillId="0" borderId="0" xfId="0" applyNumberFormat="1" applyFont="1" applyAlignment="1">
      <alignment horizontal="left"/>
    </xf>
    <xf numFmtId="49" fontId="3" fillId="0" borderId="0" xfId="0" applyNumberFormat="1" applyFont="1" applyAlignment="1">
      <alignment horizontal="center" vertical="center"/>
    </xf>
    <xf numFmtId="49" fontId="1" fillId="0" borderId="0" xfId="0" applyNumberFormat="1" applyFont="1" applyAlignment="1">
      <alignment horizontal="left"/>
    </xf>
    <xf numFmtId="49" fontId="5" fillId="0" borderId="0" xfId="0" applyNumberFormat="1" applyFont="1" applyAlignment="1">
      <alignment horizontal="left"/>
    </xf>
    <xf numFmtId="49" fontId="6" fillId="0" borderId="0" xfId="0" applyNumberFormat="1" applyFont="1" applyAlignment="1">
      <alignment horizontal="left"/>
    </xf>
    <xf numFmtId="49" fontId="1" fillId="0" borderId="0" xfId="0" applyNumberFormat="1" applyFont="1" applyAlignment="1">
      <alignment horizontal="left" vertical="top" wrapText="1"/>
    </xf>
    <xf numFmtId="49" fontId="4" fillId="0" borderId="0" xfId="0" applyNumberFormat="1" applyFont="1" applyAlignment="1">
      <alignment horizontal="center" vertical="center"/>
    </xf>
    <xf numFmtId="49" fontId="2" fillId="0" borderId="1" xfId="0" applyNumberFormat="1" applyFont="1" applyBorder="1" applyAlignment="1">
      <alignment horizontal="center"/>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2" fillId="2" borderId="4" xfId="0" applyNumberFormat="1" applyFont="1" applyFill="1" applyBorder="1" applyAlignment="1">
      <alignment horizontal="center" vertical="center" wrapText="1"/>
    </xf>
    <xf numFmtId="0" fontId="2" fillId="2" borderId="5"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5" xfId="0" applyNumberFormat="1" applyFont="1" applyFill="1" applyBorder="1" applyAlignment="1">
      <alignment horizontal="center" vertical="center" wrapText="1"/>
    </xf>
    <xf numFmtId="49" fontId="2" fillId="3" borderId="4"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cellXfs>
  <cellStyles count="1">
    <cellStyle name="Normální" xfId="0" builtinId="0"/>
  </cellStyles>
  <dxfs count="9">
    <dxf>
      <fill>
        <patternFill>
          <bgColor rgb="FF92D050"/>
        </patternFill>
      </fill>
    </dxf>
    <dxf>
      <fill>
        <patternFill>
          <bgColor rgb="FFFF0000"/>
        </patternFill>
      </fill>
    </dxf>
    <dxf>
      <fill>
        <patternFill>
          <bgColor rgb="FFFFFF00"/>
        </patternFill>
      </fill>
    </dxf>
    <dxf>
      <fill>
        <patternFill>
          <bgColor rgb="FFFFFF66"/>
        </patternFill>
      </fill>
    </dxf>
    <dxf>
      <font>
        <color rgb="FF006100"/>
      </font>
      <fill>
        <patternFill>
          <bgColor rgb="FFC6EFCE"/>
        </patternFill>
      </fill>
    </dxf>
    <dxf>
      <fill>
        <patternFill>
          <bgColor rgb="FF92D050"/>
        </patternFill>
      </fill>
    </dxf>
    <dxf>
      <fill>
        <patternFill>
          <bgColor rgb="FFFF0000"/>
        </patternFill>
      </fill>
    </dxf>
    <dxf>
      <fill>
        <patternFill>
          <bgColor rgb="FFFFFF00"/>
        </patternFill>
      </fill>
    </dxf>
    <dxf>
      <fill>
        <patternFill>
          <bgColor rgb="FFFFFF66"/>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tabSelected="1" zoomScaleNormal="100" workbookViewId="0">
      <pane xSplit="1" ySplit="6" topLeftCell="B31" activePane="bottomRight" state="frozen"/>
      <selection pane="topRight" activeCell="B1" sqref="B1"/>
      <selection pane="bottomLeft" activeCell="A7" sqref="A7"/>
      <selection pane="bottomRight" activeCell="A34" sqref="A34"/>
    </sheetView>
  </sheetViews>
  <sheetFormatPr defaultColWidth="5.7109375" defaultRowHeight="12.75" customHeight="1" x14ac:dyDescent="0.2"/>
  <cols>
    <col min="1" max="1" width="62.7109375" style="1" customWidth="1"/>
    <col min="2" max="22" width="10.7109375" style="1" customWidth="1"/>
    <col min="23" max="23" width="5.7109375" style="1"/>
    <col min="24" max="27" width="10.85546875" style="1" customWidth="1"/>
    <col min="28" max="32" width="5.7109375" style="1"/>
    <col min="33" max="33" width="15.7109375" style="1" customWidth="1"/>
    <col min="34" max="16384" width="5.7109375" style="1"/>
  </cols>
  <sheetData>
    <row r="1" spans="1:27" ht="15" customHeight="1" x14ac:dyDescent="0.25">
      <c r="A1" s="2"/>
      <c r="X1" s="5"/>
      <c r="Y1" s="5"/>
      <c r="Z1" s="5"/>
      <c r="AA1" s="5"/>
    </row>
    <row r="2" spans="1:27" ht="15" customHeight="1" x14ac:dyDescent="0.2">
      <c r="A2" s="2"/>
      <c r="B2" s="10" t="s">
        <v>0</v>
      </c>
      <c r="C2" s="10"/>
      <c r="D2" s="8" t="s">
        <v>9</v>
      </c>
      <c r="E2" s="10" t="s">
        <v>0</v>
      </c>
      <c r="F2" s="10" t="s">
        <v>0</v>
      </c>
      <c r="G2" s="11" t="s">
        <v>30</v>
      </c>
      <c r="H2" s="10" t="s">
        <v>0</v>
      </c>
      <c r="I2" s="11" t="s">
        <v>9</v>
      </c>
      <c r="J2" s="10" t="s">
        <v>9</v>
      </c>
      <c r="K2" s="11" t="s">
        <v>6</v>
      </c>
      <c r="L2" s="11"/>
      <c r="M2" s="8"/>
      <c r="N2" s="10" t="s">
        <v>0</v>
      </c>
      <c r="O2" s="10" t="s">
        <v>9</v>
      </c>
      <c r="P2" s="10" t="s">
        <v>9</v>
      </c>
      <c r="Q2" s="10" t="s">
        <v>9</v>
      </c>
      <c r="R2" s="10" t="s">
        <v>0</v>
      </c>
      <c r="S2" s="10" t="s">
        <v>6</v>
      </c>
      <c r="T2" s="8" t="s">
        <v>0</v>
      </c>
      <c r="U2" s="8"/>
      <c r="V2" s="8"/>
      <c r="X2" s="15" t="s">
        <v>26</v>
      </c>
      <c r="Y2" s="16"/>
      <c r="Z2" s="16"/>
      <c r="AA2" s="17"/>
    </row>
    <row r="3" spans="1:27" ht="15" customHeight="1" x14ac:dyDescent="0.2">
      <c r="A3" s="14" t="s">
        <v>49</v>
      </c>
      <c r="B3" s="10" t="s">
        <v>1</v>
      </c>
      <c r="C3" s="10" t="s">
        <v>31</v>
      </c>
      <c r="D3" s="10" t="s">
        <v>32</v>
      </c>
      <c r="E3" s="10" t="s">
        <v>4</v>
      </c>
      <c r="F3" s="10" t="s">
        <v>33</v>
      </c>
      <c r="G3" s="11" t="s">
        <v>46</v>
      </c>
      <c r="H3" s="10" t="s">
        <v>7</v>
      </c>
      <c r="I3" s="11" t="s">
        <v>10</v>
      </c>
      <c r="J3" s="10" t="s">
        <v>34</v>
      </c>
      <c r="K3" s="11" t="s">
        <v>35</v>
      </c>
      <c r="L3" s="11" t="s">
        <v>36</v>
      </c>
      <c r="M3" s="10" t="s">
        <v>13</v>
      </c>
      <c r="N3" s="10" t="s">
        <v>14</v>
      </c>
      <c r="O3" s="10" t="s">
        <v>37</v>
      </c>
      <c r="P3" s="10" t="s">
        <v>38</v>
      </c>
      <c r="Q3" s="10" t="s">
        <v>39</v>
      </c>
      <c r="R3" s="10" t="s">
        <v>17</v>
      </c>
      <c r="S3" s="10" t="s">
        <v>18</v>
      </c>
      <c r="T3" s="10" t="s">
        <v>40</v>
      </c>
      <c r="U3" s="10" t="s">
        <v>20</v>
      </c>
      <c r="V3" s="10" t="s">
        <v>21</v>
      </c>
      <c r="X3" s="18" t="s">
        <v>23</v>
      </c>
      <c r="Y3" s="20" t="s">
        <v>24</v>
      </c>
      <c r="Z3" s="22" t="s">
        <v>27</v>
      </c>
      <c r="AA3" s="24" t="s">
        <v>28</v>
      </c>
    </row>
    <row r="4" spans="1:27" ht="15" customHeight="1" x14ac:dyDescent="0.2">
      <c r="A4" s="14"/>
      <c r="B4" s="10" t="s">
        <v>2</v>
      </c>
      <c r="C4" s="10" t="s">
        <v>3</v>
      </c>
      <c r="D4" s="10" t="s">
        <v>41</v>
      </c>
      <c r="E4" s="10" t="s">
        <v>5</v>
      </c>
      <c r="F4" s="10" t="s">
        <v>11</v>
      </c>
      <c r="G4" s="11" t="s">
        <v>47</v>
      </c>
      <c r="H4" s="10" t="s">
        <v>8</v>
      </c>
      <c r="I4" s="11" t="s">
        <v>11</v>
      </c>
      <c r="J4" s="10" t="s">
        <v>42</v>
      </c>
      <c r="K4" s="11" t="s">
        <v>43</v>
      </c>
      <c r="L4" s="11" t="s">
        <v>44</v>
      </c>
      <c r="M4" s="10" t="s">
        <v>11</v>
      </c>
      <c r="N4" s="10" t="s">
        <v>15</v>
      </c>
      <c r="O4" s="10" t="s">
        <v>45</v>
      </c>
      <c r="P4" s="10" t="s">
        <v>12</v>
      </c>
      <c r="Q4" s="10" t="s">
        <v>42</v>
      </c>
      <c r="R4" s="10" t="s">
        <v>5</v>
      </c>
      <c r="S4" s="10" t="s">
        <v>19</v>
      </c>
      <c r="T4" s="10" t="s">
        <v>16</v>
      </c>
      <c r="U4" s="10" t="s">
        <v>11</v>
      </c>
      <c r="V4" s="10" t="s">
        <v>22</v>
      </c>
      <c r="X4" s="19"/>
      <c r="Y4" s="21"/>
      <c r="Z4" s="23"/>
      <c r="AA4" s="25"/>
    </row>
    <row r="5" spans="1:27" ht="15" customHeight="1" x14ac:dyDescent="0.25">
      <c r="A5" s="14"/>
      <c r="G5" s="6"/>
      <c r="N5" s="12"/>
      <c r="S5" s="6"/>
      <c r="X5" s="5"/>
      <c r="Y5" s="5"/>
      <c r="Z5" s="5"/>
      <c r="AA5" s="5"/>
    </row>
    <row r="6" spans="1:27" ht="15" customHeight="1" x14ac:dyDescent="0.25">
      <c r="A6" s="2"/>
      <c r="G6" s="3"/>
      <c r="S6" s="3"/>
      <c r="X6" s="5"/>
      <c r="Y6" s="5"/>
      <c r="Z6" s="5"/>
      <c r="AA6" s="5"/>
    </row>
    <row r="7" spans="1:27" ht="26.25" customHeight="1" x14ac:dyDescent="0.2">
      <c r="A7" s="13" t="s">
        <v>29</v>
      </c>
      <c r="B7" s="4" t="s">
        <v>23</v>
      </c>
      <c r="C7" s="4" t="s">
        <v>23</v>
      </c>
      <c r="D7" s="4" t="s">
        <v>23</v>
      </c>
      <c r="E7" s="4" t="s">
        <v>23</v>
      </c>
      <c r="F7" s="4" t="s">
        <v>23</v>
      </c>
      <c r="G7" s="9" t="s">
        <v>48</v>
      </c>
      <c r="H7" s="4" t="s">
        <v>23</v>
      </c>
      <c r="I7" s="9" t="s">
        <v>48</v>
      </c>
      <c r="J7" s="4" t="s">
        <v>23</v>
      </c>
      <c r="K7" s="9" t="s">
        <v>48</v>
      </c>
      <c r="L7" s="9" t="s">
        <v>48</v>
      </c>
      <c r="M7" s="4" t="s">
        <v>23</v>
      </c>
      <c r="N7" s="4" t="s">
        <v>23</v>
      </c>
      <c r="O7" s="4" t="s">
        <v>48</v>
      </c>
      <c r="P7" s="4" t="s">
        <v>23</v>
      </c>
      <c r="Q7" s="4" t="s">
        <v>23</v>
      </c>
      <c r="R7" s="4" t="s">
        <v>48</v>
      </c>
      <c r="S7" s="4" t="s">
        <v>23</v>
      </c>
      <c r="T7" s="4" t="s">
        <v>23</v>
      </c>
      <c r="U7" s="4" t="s">
        <v>23</v>
      </c>
      <c r="V7" s="4" t="s">
        <v>23</v>
      </c>
      <c r="W7" s="10"/>
      <c r="X7" s="7">
        <f>COUNTIF($B7:$W7,"ANO")</f>
        <v>15</v>
      </c>
      <c r="Y7" s="7">
        <f>COUNTIF($B7:$W7,"NE")</f>
        <v>0</v>
      </c>
      <c r="Z7" s="7">
        <f>COUNTIF($B7:$W7,"ZDRŽEL(A) SE")</f>
        <v>0</v>
      </c>
      <c r="AA7" s="7">
        <f t="shared" ref="AA7:AA9" si="0">COUNTIF(B7:W7,"-")</f>
        <v>6</v>
      </c>
    </row>
    <row r="8" spans="1:27" ht="25.5" x14ac:dyDescent="0.2">
      <c r="A8" s="13" t="s">
        <v>50</v>
      </c>
      <c r="B8" s="4" t="s">
        <v>23</v>
      </c>
      <c r="C8" s="4" t="s">
        <v>23</v>
      </c>
      <c r="D8" s="4" t="s">
        <v>23</v>
      </c>
      <c r="E8" s="4" t="s">
        <v>23</v>
      </c>
      <c r="F8" s="4" t="s">
        <v>25</v>
      </c>
      <c r="G8" s="9" t="s">
        <v>48</v>
      </c>
      <c r="H8" s="4" t="s">
        <v>23</v>
      </c>
      <c r="I8" s="9" t="s">
        <v>48</v>
      </c>
      <c r="J8" s="4" t="s">
        <v>23</v>
      </c>
      <c r="K8" s="9" t="s">
        <v>48</v>
      </c>
      <c r="L8" s="9" t="s">
        <v>48</v>
      </c>
      <c r="M8" s="4" t="s">
        <v>23</v>
      </c>
      <c r="N8" s="4" t="s">
        <v>23</v>
      </c>
      <c r="O8" s="4" t="s">
        <v>48</v>
      </c>
      <c r="P8" s="4" t="s">
        <v>23</v>
      </c>
      <c r="Q8" s="4" t="s">
        <v>23</v>
      </c>
      <c r="R8" s="4" t="s">
        <v>48</v>
      </c>
      <c r="S8" s="4" t="s">
        <v>23</v>
      </c>
      <c r="T8" s="4" t="s">
        <v>23</v>
      </c>
      <c r="U8" s="4" t="s">
        <v>25</v>
      </c>
      <c r="V8" s="4" t="s">
        <v>23</v>
      </c>
      <c r="W8" s="10"/>
      <c r="X8" s="7">
        <f t="shared" ref="X8:X58" si="1">COUNTIF($B8:$W8,"ANO")</f>
        <v>13</v>
      </c>
      <c r="Y8" s="7">
        <f t="shared" ref="Y8:Y58" si="2">COUNTIF($B8:$W8,"NE")</f>
        <v>0</v>
      </c>
      <c r="Z8" s="7">
        <f t="shared" ref="Z8:Z58" si="3">COUNTIF($B8:$W8,"ZDRŽEL(A) SE")</f>
        <v>2</v>
      </c>
      <c r="AA8" s="7">
        <f t="shared" si="0"/>
        <v>6</v>
      </c>
    </row>
    <row r="9" spans="1:27" x14ac:dyDescent="0.2">
      <c r="A9" s="13" t="s">
        <v>51</v>
      </c>
      <c r="B9" s="4" t="s">
        <v>23</v>
      </c>
      <c r="C9" s="4" t="s">
        <v>23</v>
      </c>
      <c r="D9" s="4" t="s">
        <v>23</v>
      </c>
      <c r="E9" s="4" t="s">
        <v>23</v>
      </c>
      <c r="F9" s="4" t="s">
        <v>23</v>
      </c>
      <c r="G9" s="9" t="s">
        <v>48</v>
      </c>
      <c r="H9" s="4" t="s">
        <v>23</v>
      </c>
      <c r="I9" s="9" t="s">
        <v>48</v>
      </c>
      <c r="J9" s="4" t="s">
        <v>23</v>
      </c>
      <c r="K9" s="9" t="s">
        <v>48</v>
      </c>
      <c r="L9" s="9" t="s">
        <v>48</v>
      </c>
      <c r="M9" s="4" t="s">
        <v>23</v>
      </c>
      <c r="N9" s="4" t="s">
        <v>23</v>
      </c>
      <c r="O9" s="4" t="s">
        <v>23</v>
      </c>
      <c r="P9" s="4" t="s">
        <v>23</v>
      </c>
      <c r="Q9" s="4" t="s">
        <v>23</v>
      </c>
      <c r="R9" s="4" t="s">
        <v>48</v>
      </c>
      <c r="S9" s="4" t="s">
        <v>23</v>
      </c>
      <c r="T9" s="4" t="s">
        <v>23</v>
      </c>
      <c r="U9" s="4" t="s">
        <v>23</v>
      </c>
      <c r="V9" s="4" t="s">
        <v>23</v>
      </c>
      <c r="W9" s="10"/>
      <c r="X9" s="7">
        <f t="shared" si="1"/>
        <v>16</v>
      </c>
      <c r="Y9" s="7">
        <f t="shared" si="2"/>
        <v>0</v>
      </c>
      <c r="Z9" s="7">
        <f t="shared" si="3"/>
        <v>0</v>
      </c>
      <c r="AA9" s="7">
        <f t="shared" si="0"/>
        <v>5</v>
      </c>
    </row>
    <row r="10" spans="1:27" ht="25.5" x14ac:dyDescent="0.2">
      <c r="A10" s="13" t="s">
        <v>52</v>
      </c>
      <c r="B10" s="4" t="s">
        <v>23</v>
      </c>
      <c r="C10" s="4" t="s">
        <v>23</v>
      </c>
      <c r="D10" s="4" t="s">
        <v>23</v>
      </c>
      <c r="E10" s="4" t="s">
        <v>23</v>
      </c>
      <c r="F10" s="4" t="s">
        <v>23</v>
      </c>
      <c r="G10" s="9" t="s">
        <v>48</v>
      </c>
      <c r="H10" s="4" t="s">
        <v>23</v>
      </c>
      <c r="I10" s="9" t="s">
        <v>48</v>
      </c>
      <c r="J10" s="4" t="s">
        <v>23</v>
      </c>
      <c r="K10" s="9" t="s">
        <v>48</v>
      </c>
      <c r="L10" s="9" t="s">
        <v>48</v>
      </c>
      <c r="M10" s="4" t="s">
        <v>23</v>
      </c>
      <c r="N10" s="4" t="s">
        <v>23</v>
      </c>
      <c r="O10" s="4" t="s">
        <v>23</v>
      </c>
      <c r="P10" s="4" t="s">
        <v>23</v>
      </c>
      <c r="Q10" s="4" t="s">
        <v>23</v>
      </c>
      <c r="R10" s="4" t="s">
        <v>48</v>
      </c>
      <c r="S10" s="4" t="s">
        <v>23</v>
      </c>
      <c r="T10" s="4" t="s">
        <v>23</v>
      </c>
      <c r="U10" s="4" t="s">
        <v>23</v>
      </c>
      <c r="V10" s="4" t="s">
        <v>23</v>
      </c>
      <c r="W10" s="10"/>
      <c r="X10" s="7">
        <f t="shared" si="1"/>
        <v>16</v>
      </c>
      <c r="Y10" s="7">
        <f t="shared" si="2"/>
        <v>0</v>
      </c>
      <c r="Z10" s="7">
        <f t="shared" si="3"/>
        <v>0</v>
      </c>
      <c r="AA10" s="7">
        <f t="shared" ref="AA10:AA19" si="4">COUNTIF(B10:W10,"-")</f>
        <v>5</v>
      </c>
    </row>
    <row r="11" spans="1:27" ht="51" x14ac:dyDescent="0.2">
      <c r="A11" s="13" t="s">
        <v>53</v>
      </c>
      <c r="B11" s="4" t="s">
        <v>23</v>
      </c>
      <c r="C11" s="4" t="s">
        <v>23</v>
      </c>
      <c r="D11" s="4" t="s">
        <v>23</v>
      </c>
      <c r="E11" s="4" t="s">
        <v>23</v>
      </c>
      <c r="F11" s="4" t="s">
        <v>23</v>
      </c>
      <c r="G11" s="9" t="s">
        <v>48</v>
      </c>
      <c r="H11" s="4" t="s">
        <v>23</v>
      </c>
      <c r="I11" s="9" t="s">
        <v>48</v>
      </c>
      <c r="J11" s="4" t="s">
        <v>23</v>
      </c>
      <c r="K11" s="9" t="s">
        <v>48</v>
      </c>
      <c r="L11" s="9" t="s">
        <v>48</v>
      </c>
      <c r="M11" s="4" t="s">
        <v>23</v>
      </c>
      <c r="N11" s="4" t="s">
        <v>23</v>
      </c>
      <c r="O11" s="4" t="s">
        <v>23</v>
      </c>
      <c r="P11" s="4" t="s">
        <v>23</v>
      </c>
      <c r="Q11" s="4" t="s">
        <v>23</v>
      </c>
      <c r="R11" s="4" t="s">
        <v>48</v>
      </c>
      <c r="S11" s="4" t="s">
        <v>23</v>
      </c>
      <c r="T11" s="4" t="s">
        <v>23</v>
      </c>
      <c r="U11" s="4" t="s">
        <v>25</v>
      </c>
      <c r="V11" s="4" t="s">
        <v>23</v>
      </c>
      <c r="W11" s="10"/>
      <c r="X11" s="7">
        <f t="shared" si="1"/>
        <v>15</v>
      </c>
      <c r="Y11" s="7">
        <f t="shared" si="2"/>
        <v>0</v>
      </c>
      <c r="Z11" s="7">
        <f t="shared" si="3"/>
        <v>1</v>
      </c>
      <c r="AA11" s="7">
        <f t="shared" si="4"/>
        <v>5</v>
      </c>
    </row>
    <row r="12" spans="1:27" ht="28.5" customHeight="1" x14ac:dyDescent="0.2">
      <c r="A12" s="13" t="s">
        <v>54</v>
      </c>
      <c r="B12" s="4" t="s">
        <v>23</v>
      </c>
      <c r="C12" s="4" t="s">
        <v>23</v>
      </c>
      <c r="D12" s="4" t="s">
        <v>23</v>
      </c>
      <c r="E12" s="4" t="s">
        <v>23</v>
      </c>
      <c r="F12" s="4" t="s">
        <v>23</v>
      </c>
      <c r="G12" s="9" t="s">
        <v>48</v>
      </c>
      <c r="H12" s="4" t="s">
        <v>23</v>
      </c>
      <c r="I12" s="9" t="s">
        <v>48</v>
      </c>
      <c r="J12" s="4" t="s">
        <v>23</v>
      </c>
      <c r="K12" s="9" t="s">
        <v>48</v>
      </c>
      <c r="L12" s="9" t="s">
        <v>48</v>
      </c>
      <c r="M12" s="4" t="s">
        <v>25</v>
      </c>
      <c r="N12" s="4" t="s">
        <v>23</v>
      </c>
      <c r="O12" s="4" t="s">
        <v>23</v>
      </c>
      <c r="P12" s="4" t="s">
        <v>23</v>
      </c>
      <c r="Q12" s="4" t="s">
        <v>23</v>
      </c>
      <c r="R12" s="4" t="s">
        <v>48</v>
      </c>
      <c r="S12" s="4" t="s">
        <v>23</v>
      </c>
      <c r="T12" s="4" t="s">
        <v>23</v>
      </c>
      <c r="U12" s="4" t="s">
        <v>23</v>
      </c>
      <c r="V12" s="4" t="s">
        <v>23</v>
      </c>
      <c r="W12" s="10"/>
      <c r="X12" s="7">
        <f t="shared" si="1"/>
        <v>15</v>
      </c>
      <c r="Y12" s="7">
        <f t="shared" si="2"/>
        <v>0</v>
      </c>
      <c r="Z12" s="7">
        <f t="shared" si="3"/>
        <v>1</v>
      </c>
      <c r="AA12" s="7">
        <f t="shared" si="4"/>
        <v>5</v>
      </c>
    </row>
    <row r="13" spans="1:27" ht="38.25" x14ac:dyDescent="0.2">
      <c r="A13" s="13" t="s">
        <v>55</v>
      </c>
      <c r="B13" s="4" t="s">
        <v>23</v>
      </c>
      <c r="C13" s="4" t="s">
        <v>23</v>
      </c>
      <c r="D13" s="4" t="s">
        <v>23</v>
      </c>
      <c r="E13" s="4" t="s">
        <v>23</v>
      </c>
      <c r="F13" s="4" t="s">
        <v>23</v>
      </c>
      <c r="G13" s="9" t="s">
        <v>48</v>
      </c>
      <c r="H13" s="4" t="s">
        <v>23</v>
      </c>
      <c r="I13" s="9" t="s">
        <v>48</v>
      </c>
      <c r="J13" s="4" t="s">
        <v>23</v>
      </c>
      <c r="K13" s="9" t="s">
        <v>48</v>
      </c>
      <c r="L13" s="9" t="s">
        <v>48</v>
      </c>
      <c r="M13" s="4" t="s">
        <v>23</v>
      </c>
      <c r="N13" s="4" t="s">
        <v>23</v>
      </c>
      <c r="O13" s="4" t="s">
        <v>23</v>
      </c>
      <c r="P13" s="4" t="s">
        <v>25</v>
      </c>
      <c r="Q13" s="4" t="s">
        <v>23</v>
      </c>
      <c r="R13" s="4" t="s">
        <v>48</v>
      </c>
      <c r="S13" s="4" t="s">
        <v>23</v>
      </c>
      <c r="T13" s="4" t="s">
        <v>23</v>
      </c>
      <c r="U13" s="4" t="s">
        <v>23</v>
      </c>
      <c r="V13" s="4" t="s">
        <v>23</v>
      </c>
      <c r="W13" s="10"/>
      <c r="X13" s="7">
        <f t="shared" si="1"/>
        <v>15</v>
      </c>
      <c r="Y13" s="7">
        <f t="shared" si="2"/>
        <v>0</v>
      </c>
      <c r="Z13" s="7">
        <f t="shared" si="3"/>
        <v>1</v>
      </c>
      <c r="AA13" s="7">
        <f t="shared" si="4"/>
        <v>5</v>
      </c>
    </row>
    <row r="14" spans="1:27" ht="53.25" customHeight="1" x14ac:dyDescent="0.2">
      <c r="A14" s="13" t="s">
        <v>56</v>
      </c>
      <c r="B14" s="4" t="s">
        <v>23</v>
      </c>
      <c r="C14" s="4" t="s">
        <v>23</v>
      </c>
      <c r="D14" s="4" t="s">
        <v>23</v>
      </c>
      <c r="E14" s="4" t="s">
        <v>23</v>
      </c>
      <c r="F14" s="4" t="s">
        <v>23</v>
      </c>
      <c r="G14" s="9" t="s">
        <v>48</v>
      </c>
      <c r="H14" s="4" t="s">
        <v>23</v>
      </c>
      <c r="I14" s="9" t="s">
        <v>48</v>
      </c>
      <c r="J14" s="4" t="s">
        <v>23</v>
      </c>
      <c r="K14" s="9" t="s">
        <v>48</v>
      </c>
      <c r="L14" s="9" t="s">
        <v>48</v>
      </c>
      <c r="M14" s="4" t="s">
        <v>23</v>
      </c>
      <c r="N14" s="4" t="s">
        <v>23</v>
      </c>
      <c r="O14" s="4" t="s">
        <v>23</v>
      </c>
      <c r="P14" s="4" t="s">
        <v>23</v>
      </c>
      <c r="Q14" s="4" t="s">
        <v>23</v>
      </c>
      <c r="R14" s="4" t="s">
        <v>48</v>
      </c>
      <c r="S14" s="4" t="s">
        <v>23</v>
      </c>
      <c r="T14" s="4" t="s">
        <v>23</v>
      </c>
      <c r="U14" s="4" t="s">
        <v>23</v>
      </c>
      <c r="V14" s="4" t="s">
        <v>23</v>
      </c>
      <c r="W14" s="10"/>
      <c r="X14" s="7">
        <f t="shared" si="1"/>
        <v>16</v>
      </c>
      <c r="Y14" s="7">
        <f t="shared" si="2"/>
        <v>0</v>
      </c>
      <c r="Z14" s="7">
        <f t="shared" si="3"/>
        <v>0</v>
      </c>
      <c r="AA14" s="7">
        <f t="shared" si="4"/>
        <v>5</v>
      </c>
    </row>
    <row r="15" spans="1:27" ht="25.5" x14ac:dyDescent="0.2">
      <c r="A15" s="13" t="s">
        <v>57</v>
      </c>
      <c r="B15" s="4" t="s">
        <v>23</v>
      </c>
      <c r="C15" s="4" t="s">
        <v>23</v>
      </c>
      <c r="D15" s="4" t="s">
        <v>23</v>
      </c>
      <c r="E15" s="4" t="s">
        <v>23</v>
      </c>
      <c r="F15" s="4" t="s">
        <v>23</v>
      </c>
      <c r="G15" s="9" t="s">
        <v>48</v>
      </c>
      <c r="H15" s="4" t="s">
        <v>23</v>
      </c>
      <c r="I15" s="9" t="s">
        <v>48</v>
      </c>
      <c r="J15" s="4" t="s">
        <v>23</v>
      </c>
      <c r="K15" s="9" t="s">
        <v>48</v>
      </c>
      <c r="L15" s="9" t="s">
        <v>48</v>
      </c>
      <c r="M15" s="4" t="s">
        <v>23</v>
      </c>
      <c r="N15" s="4" t="s">
        <v>23</v>
      </c>
      <c r="O15" s="4" t="s">
        <v>23</v>
      </c>
      <c r="P15" s="4" t="s">
        <v>23</v>
      </c>
      <c r="Q15" s="4" t="s">
        <v>23</v>
      </c>
      <c r="R15" s="4" t="s">
        <v>48</v>
      </c>
      <c r="S15" s="4" t="s">
        <v>23</v>
      </c>
      <c r="T15" s="4" t="s">
        <v>23</v>
      </c>
      <c r="U15" s="4" t="s">
        <v>23</v>
      </c>
      <c r="V15" s="4" t="s">
        <v>23</v>
      </c>
      <c r="W15" s="10"/>
      <c r="X15" s="7">
        <f t="shared" si="1"/>
        <v>16</v>
      </c>
      <c r="Y15" s="7">
        <f t="shared" si="2"/>
        <v>0</v>
      </c>
      <c r="Z15" s="7">
        <f t="shared" si="3"/>
        <v>0</v>
      </c>
      <c r="AA15" s="7">
        <f t="shared" si="4"/>
        <v>5</v>
      </c>
    </row>
    <row r="16" spans="1:27" ht="38.25" x14ac:dyDescent="0.2">
      <c r="A16" s="13" t="s">
        <v>58</v>
      </c>
      <c r="B16" s="4" t="s">
        <v>23</v>
      </c>
      <c r="C16" s="4" t="s">
        <v>23</v>
      </c>
      <c r="D16" s="4" t="s">
        <v>23</v>
      </c>
      <c r="E16" s="4" t="s">
        <v>23</v>
      </c>
      <c r="F16" s="4" t="s">
        <v>23</v>
      </c>
      <c r="G16" s="9" t="s">
        <v>48</v>
      </c>
      <c r="H16" s="4" t="s">
        <v>23</v>
      </c>
      <c r="I16" s="9" t="s">
        <v>48</v>
      </c>
      <c r="J16" s="4" t="s">
        <v>23</v>
      </c>
      <c r="K16" s="9" t="s">
        <v>48</v>
      </c>
      <c r="L16" s="9" t="s">
        <v>48</v>
      </c>
      <c r="M16" s="4" t="s">
        <v>23</v>
      </c>
      <c r="N16" s="4" t="s">
        <v>23</v>
      </c>
      <c r="O16" s="4" t="s">
        <v>23</v>
      </c>
      <c r="P16" s="4" t="s">
        <v>23</v>
      </c>
      <c r="Q16" s="4" t="s">
        <v>23</v>
      </c>
      <c r="R16" s="4" t="s">
        <v>48</v>
      </c>
      <c r="S16" s="4" t="s">
        <v>23</v>
      </c>
      <c r="T16" s="4" t="s">
        <v>23</v>
      </c>
      <c r="U16" s="4" t="s">
        <v>23</v>
      </c>
      <c r="V16" s="4" t="s">
        <v>23</v>
      </c>
      <c r="W16" s="10"/>
      <c r="X16" s="7">
        <f t="shared" si="1"/>
        <v>16</v>
      </c>
      <c r="Y16" s="7">
        <f t="shared" si="2"/>
        <v>0</v>
      </c>
      <c r="Z16" s="7">
        <f t="shared" si="3"/>
        <v>0</v>
      </c>
      <c r="AA16" s="7">
        <f t="shared" si="4"/>
        <v>5</v>
      </c>
    </row>
    <row r="17" spans="1:27" ht="76.5" x14ac:dyDescent="0.2">
      <c r="A17" s="13" t="s">
        <v>59</v>
      </c>
      <c r="B17" s="4" t="s">
        <v>23</v>
      </c>
      <c r="C17" s="4" t="s">
        <v>23</v>
      </c>
      <c r="D17" s="4" t="s">
        <v>23</v>
      </c>
      <c r="E17" s="4" t="s">
        <v>23</v>
      </c>
      <c r="F17" s="4" t="s">
        <v>23</v>
      </c>
      <c r="G17" s="9" t="s">
        <v>48</v>
      </c>
      <c r="H17" s="4" t="s">
        <v>23</v>
      </c>
      <c r="I17" s="9" t="s">
        <v>48</v>
      </c>
      <c r="J17" s="4" t="s">
        <v>23</v>
      </c>
      <c r="K17" s="9" t="s">
        <v>48</v>
      </c>
      <c r="L17" s="9" t="s">
        <v>48</v>
      </c>
      <c r="M17" s="4" t="s">
        <v>23</v>
      </c>
      <c r="N17" s="4" t="s">
        <v>23</v>
      </c>
      <c r="O17" s="4" t="s">
        <v>23</v>
      </c>
      <c r="P17" s="4" t="s">
        <v>23</v>
      </c>
      <c r="Q17" s="4" t="s">
        <v>23</v>
      </c>
      <c r="R17" s="4" t="s">
        <v>48</v>
      </c>
      <c r="S17" s="4" t="s">
        <v>23</v>
      </c>
      <c r="T17" s="4" t="s">
        <v>23</v>
      </c>
      <c r="U17" s="4" t="s">
        <v>23</v>
      </c>
      <c r="V17" s="4" t="s">
        <v>23</v>
      </c>
      <c r="W17" s="10"/>
      <c r="X17" s="7">
        <f t="shared" si="1"/>
        <v>16</v>
      </c>
      <c r="Y17" s="7">
        <f t="shared" si="2"/>
        <v>0</v>
      </c>
      <c r="Z17" s="7">
        <f t="shared" si="3"/>
        <v>0</v>
      </c>
      <c r="AA17" s="7">
        <f t="shared" si="4"/>
        <v>5</v>
      </c>
    </row>
    <row r="18" spans="1:27" ht="89.25" x14ac:dyDescent="0.2">
      <c r="A18" s="13" t="s">
        <v>60</v>
      </c>
      <c r="B18" s="4" t="s">
        <v>23</v>
      </c>
      <c r="C18" s="4" t="s">
        <v>23</v>
      </c>
      <c r="D18" s="4" t="s">
        <v>23</v>
      </c>
      <c r="E18" s="4" t="s">
        <v>23</v>
      </c>
      <c r="F18" s="4" t="s">
        <v>23</v>
      </c>
      <c r="G18" s="9" t="s">
        <v>48</v>
      </c>
      <c r="H18" s="4" t="s">
        <v>23</v>
      </c>
      <c r="I18" s="9" t="s">
        <v>48</v>
      </c>
      <c r="J18" s="4" t="s">
        <v>23</v>
      </c>
      <c r="K18" s="9" t="s">
        <v>48</v>
      </c>
      <c r="L18" s="9" t="s">
        <v>48</v>
      </c>
      <c r="M18" s="4" t="s">
        <v>23</v>
      </c>
      <c r="N18" s="4" t="s">
        <v>23</v>
      </c>
      <c r="O18" s="4" t="s">
        <v>23</v>
      </c>
      <c r="P18" s="4" t="s">
        <v>23</v>
      </c>
      <c r="Q18" s="4" t="s">
        <v>23</v>
      </c>
      <c r="R18" s="4" t="s">
        <v>48</v>
      </c>
      <c r="S18" s="4" t="s">
        <v>23</v>
      </c>
      <c r="T18" s="4" t="s">
        <v>23</v>
      </c>
      <c r="U18" s="4" t="s">
        <v>23</v>
      </c>
      <c r="V18" s="4" t="s">
        <v>23</v>
      </c>
      <c r="W18" s="10"/>
      <c r="X18" s="7">
        <f t="shared" si="1"/>
        <v>16</v>
      </c>
      <c r="Y18" s="7">
        <f t="shared" si="2"/>
        <v>0</v>
      </c>
      <c r="Z18" s="7">
        <f t="shared" si="3"/>
        <v>0</v>
      </c>
      <c r="AA18" s="7">
        <f t="shared" si="4"/>
        <v>5</v>
      </c>
    </row>
    <row r="19" spans="1:27" ht="51" x14ac:dyDescent="0.2">
      <c r="A19" s="13" t="s">
        <v>61</v>
      </c>
      <c r="B19" s="4" t="s">
        <v>23</v>
      </c>
      <c r="C19" s="4" t="s">
        <v>23</v>
      </c>
      <c r="D19" s="4" t="s">
        <v>23</v>
      </c>
      <c r="E19" s="4" t="s">
        <v>23</v>
      </c>
      <c r="F19" s="4" t="s">
        <v>23</v>
      </c>
      <c r="G19" s="9" t="s">
        <v>48</v>
      </c>
      <c r="H19" s="4" t="s">
        <v>23</v>
      </c>
      <c r="I19" s="9" t="s">
        <v>48</v>
      </c>
      <c r="J19" s="4" t="s">
        <v>23</v>
      </c>
      <c r="K19" s="9" t="s">
        <v>48</v>
      </c>
      <c r="L19" s="9" t="s">
        <v>48</v>
      </c>
      <c r="M19" s="4" t="s">
        <v>23</v>
      </c>
      <c r="N19" s="4" t="s">
        <v>23</v>
      </c>
      <c r="O19" s="4" t="s">
        <v>23</v>
      </c>
      <c r="P19" s="4" t="s">
        <v>23</v>
      </c>
      <c r="Q19" s="4" t="s">
        <v>23</v>
      </c>
      <c r="R19" s="4" t="s">
        <v>48</v>
      </c>
      <c r="S19" s="4" t="s">
        <v>23</v>
      </c>
      <c r="T19" s="4" t="s">
        <v>23</v>
      </c>
      <c r="U19" s="4" t="s">
        <v>23</v>
      </c>
      <c r="V19" s="4" t="s">
        <v>23</v>
      </c>
      <c r="W19" s="10"/>
      <c r="X19" s="7">
        <f t="shared" si="1"/>
        <v>16</v>
      </c>
      <c r="Y19" s="7">
        <f t="shared" si="2"/>
        <v>0</v>
      </c>
      <c r="Z19" s="7">
        <f t="shared" si="3"/>
        <v>0</v>
      </c>
      <c r="AA19" s="7">
        <f t="shared" si="4"/>
        <v>5</v>
      </c>
    </row>
    <row r="20" spans="1:27" ht="178.5" x14ac:dyDescent="0.2">
      <c r="A20" s="13" t="s">
        <v>93</v>
      </c>
      <c r="B20" s="4" t="s">
        <v>23</v>
      </c>
      <c r="C20" s="4" t="s">
        <v>23</v>
      </c>
      <c r="D20" s="4" t="s">
        <v>23</v>
      </c>
      <c r="E20" s="4" t="s">
        <v>23</v>
      </c>
      <c r="F20" s="4" t="s">
        <v>23</v>
      </c>
      <c r="G20" s="9" t="s">
        <v>48</v>
      </c>
      <c r="H20" s="4" t="s">
        <v>23</v>
      </c>
      <c r="I20" s="9" t="s">
        <v>48</v>
      </c>
      <c r="J20" s="4" t="s">
        <v>23</v>
      </c>
      <c r="K20" s="9" t="s">
        <v>48</v>
      </c>
      <c r="L20" s="9" t="s">
        <v>48</v>
      </c>
      <c r="M20" s="4" t="s">
        <v>23</v>
      </c>
      <c r="N20" s="4" t="s">
        <v>23</v>
      </c>
      <c r="O20" s="4" t="s">
        <v>23</v>
      </c>
      <c r="P20" s="4" t="s">
        <v>23</v>
      </c>
      <c r="Q20" s="4" t="s">
        <v>23</v>
      </c>
      <c r="R20" s="4" t="s">
        <v>48</v>
      </c>
      <c r="S20" s="4" t="s">
        <v>23</v>
      </c>
      <c r="T20" s="4" t="s">
        <v>23</v>
      </c>
      <c r="U20" s="4" t="s">
        <v>23</v>
      </c>
      <c r="V20" s="4" t="s">
        <v>23</v>
      </c>
      <c r="W20" s="10"/>
      <c r="X20" s="7">
        <f t="shared" si="1"/>
        <v>16</v>
      </c>
      <c r="Y20" s="7">
        <f t="shared" si="2"/>
        <v>0</v>
      </c>
      <c r="Z20" s="7">
        <f t="shared" si="3"/>
        <v>0</v>
      </c>
      <c r="AA20" s="7">
        <f t="shared" ref="AA20:AA23" si="5">COUNTIF(B20:W20,"-")</f>
        <v>5</v>
      </c>
    </row>
    <row r="21" spans="1:27" ht="51" x14ac:dyDescent="0.2">
      <c r="A21" s="13" t="s">
        <v>62</v>
      </c>
      <c r="B21" s="4" t="s">
        <v>25</v>
      </c>
      <c r="C21" s="4" t="s">
        <v>23</v>
      </c>
      <c r="D21" s="4" t="s">
        <v>23</v>
      </c>
      <c r="E21" s="4" t="s">
        <v>23</v>
      </c>
      <c r="F21" s="4" t="s">
        <v>23</v>
      </c>
      <c r="G21" s="9" t="s">
        <v>48</v>
      </c>
      <c r="H21" s="4" t="s">
        <v>23</v>
      </c>
      <c r="I21" s="9" t="s">
        <v>48</v>
      </c>
      <c r="J21" s="4" t="s">
        <v>23</v>
      </c>
      <c r="K21" s="9" t="s">
        <v>48</v>
      </c>
      <c r="L21" s="9" t="s">
        <v>48</v>
      </c>
      <c r="M21" s="4" t="s">
        <v>23</v>
      </c>
      <c r="N21" s="4" t="s">
        <v>23</v>
      </c>
      <c r="O21" s="4" t="s">
        <v>23</v>
      </c>
      <c r="P21" s="4" t="s">
        <v>23</v>
      </c>
      <c r="Q21" s="4" t="s">
        <v>23</v>
      </c>
      <c r="R21" s="4" t="s">
        <v>48</v>
      </c>
      <c r="S21" s="4" t="s">
        <v>23</v>
      </c>
      <c r="T21" s="4" t="s">
        <v>23</v>
      </c>
      <c r="U21" s="4" t="s">
        <v>23</v>
      </c>
      <c r="V21" s="4" t="s">
        <v>23</v>
      </c>
      <c r="W21" s="10"/>
      <c r="X21" s="7">
        <f t="shared" si="1"/>
        <v>15</v>
      </c>
      <c r="Y21" s="7">
        <f t="shared" si="2"/>
        <v>0</v>
      </c>
      <c r="Z21" s="7">
        <f t="shared" si="3"/>
        <v>1</v>
      </c>
      <c r="AA21" s="7">
        <f t="shared" si="5"/>
        <v>5</v>
      </c>
    </row>
    <row r="22" spans="1:27" ht="153" x14ac:dyDescent="0.2">
      <c r="A22" s="13" t="s">
        <v>63</v>
      </c>
      <c r="B22" s="4" t="s">
        <v>23</v>
      </c>
      <c r="C22" s="4" t="s">
        <v>23</v>
      </c>
      <c r="D22" s="4" t="s">
        <v>23</v>
      </c>
      <c r="E22" s="4" t="s">
        <v>25</v>
      </c>
      <c r="F22" s="4" t="s">
        <v>23</v>
      </c>
      <c r="G22" s="9" t="s">
        <v>48</v>
      </c>
      <c r="H22" s="4" t="s">
        <v>23</v>
      </c>
      <c r="I22" s="9" t="s">
        <v>48</v>
      </c>
      <c r="J22" s="4" t="s">
        <v>25</v>
      </c>
      <c r="K22" s="9" t="s">
        <v>48</v>
      </c>
      <c r="L22" s="9" t="s">
        <v>48</v>
      </c>
      <c r="M22" s="4" t="s">
        <v>23</v>
      </c>
      <c r="N22" s="4" t="s">
        <v>23</v>
      </c>
      <c r="O22" s="4" t="s">
        <v>23</v>
      </c>
      <c r="P22" s="4" t="s">
        <v>23</v>
      </c>
      <c r="Q22" s="4" t="s">
        <v>23</v>
      </c>
      <c r="R22" s="4" t="s">
        <v>48</v>
      </c>
      <c r="S22" s="4" t="s">
        <v>23</v>
      </c>
      <c r="T22" s="4" t="s">
        <v>23</v>
      </c>
      <c r="U22" s="4" t="s">
        <v>25</v>
      </c>
      <c r="V22" s="4" t="s">
        <v>25</v>
      </c>
      <c r="W22" s="10"/>
      <c r="X22" s="7">
        <f t="shared" si="1"/>
        <v>12</v>
      </c>
      <c r="Y22" s="7">
        <f t="shared" si="2"/>
        <v>0</v>
      </c>
      <c r="Z22" s="7">
        <f t="shared" si="3"/>
        <v>4</v>
      </c>
      <c r="AA22" s="7">
        <f t="shared" si="5"/>
        <v>5</v>
      </c>
    </row>
    <row r="23" spans="1:27" x14ac:dyDescent="0.2">
      <c r="A23" s="13" t="s">
        <v>64</v>
      </c>
      <c r="B23" s="4" t="s">
        <v>23</v>
      </c>
      <c r="C23" s="4" t="s">
        <v>23</v>
      </c>
      <c r="D23" s="4" t="s">
        <v>23</v>
      </c>
      <c r="E23" s="4" t="s">
        <v>23</v>
      </c>
      <c r="F23" s="4" t="s">
        <v>23</v>
      </c>
      <c r="G23" s="9" t="s">
        <v>48</v>
      </c>
      <c r="H23" s="4" t="s">
        <v>23</v>
      </c>
      <c r="I23" s="9" t="s">
        <v>48</v>
      </c>
      <c r="J23" s="4" t="s">
        <v>23</v>
      </c>
      <c r="K23" s="9" t="s">
        <v>48</v>
      </c>
      <c r="L23" s="9" t="s">
        <v>48</v>
      </c>
      <c r="M23" s="4" t="s">
        <v>23</v>
      </c>
      <c r="N23" s="4" t="s">
        <v>23</v>
      </c>
      <c r="O23" s="4" t="s">
        <v>23</v>
      </c>
      <c r="P23" s="4" t="s">
        <v>23</v>
      </c>
      <c r="Q23" s="4" t="s">
        <v>23</v>
      </c>
      <c r="R23" s="4" t="s">
        <v>48</v>
      </c>
      <c r="S23" s="4" t="s">
        <v>23</v>
      </c>
      <c r="T23" s="4" t="s">
        <v>23</v>
      </c>
      <c r="U23" s="4" t="s">
        <v>23</v>
      </c>
      <c r="V23" s="4" t="s">
        <v>23</v>
      </c>
      <c r="W23" s="10"/>
      <c r="X23" s="7">
        <f t="shared" si="1"/>
        <v>16</v>
      </c>
      <c r="Y23" s="7">
        <f t="shared" si="2"/>
        <v>0</v>
      </c>
      <c r="Z23" s="7">
        <f t="shared" si="3"/>
        <v>0</v>
      </c>
      <c r="AA23" s="7">
        <f t="shared" si="5"/>
        <v>5</v>
      </c>
    </row>
    <row r="24" spans="1:27" ht="51" x14ac:dyDescent="0.2">
      <c r="A24" s="13" t="s">
        <v>65</v>
      </c>
      <c r="B24" s="4" t="s">
        <v>25</v>
      </c>
      <c r="C24" s="4" t="s">
        <v>23</v>
      </c>
      <c r="D24" s="4" t="s">
        <v>23</v>
      </c>
      <c r="E24" s="4" t="s">
        <v>23</v>
      </c>
      <c r="F24" s="4" t="s">
        <v>23</v>
      </c>
      <c r="G24" s="9" t="s">
        <v>48</v>
      </c>
      <c r="H24" s="4" t="s">
        <v>23</v>
      </c>
      <c r="I24" s="9" t="s">
        <v>48</v>
      </c>
      <c r="J24" s="4" t="s">
        <v>23</v>
      </c>
      <c r="K24" s="9" t="s">
        <v>48</v>
      </c>
      <c r="L24" s="9" t="s">
        <v>48</v>
      </c>
      <c r="M24" s="4" t="s">
        <v>23</v>
      </c>
      <c r="N24" s="4" t="s">
        <v>23</v>
      </c>
      <c r="O24" s="4" t="s">
        <v>23</v>
      </c>
      <c r="P24" s="4" t="s">
        <v>23</v>
      </c>
      <c r="Q24" s="4" t="s">
        <v>23</v>
      </c>
      <c r="R24" s="4" t="s">
        <v>48</v>
      </c>
      <c r="S24" s="4" t="s">
        <v>23</v>
      </c>
      <c r="T24" s="4" t="s">
        <v>23</v>
      </c>
      <c r="U24" s="4" t="s">
        <v>23</v>
      </c>
      <c r="V24" s="4" t="s">
        <v>23</v>
      </c>
      <c r="W24" s="10"/>
      <c r="X24" s="7">
        <f t="shared" si="1"/>
        <v>15</v>
      </c>
      <c r="Y24" s="7">
        <f t="shared" si="2"/>
        <v>0</v>
      </c>
      <c r="Z24" s="7">
        <f t="shared" si="3"/>
        <v>1</v>
      </c>
      <c r="AA24" s="7">
        <f t="shared" ref="AA24:AA27" si="6">COUNTIF(B24:W24,"-")</f>
        <v>5</v>
      </c>
    </row>
    <row r="25" spans="1:27" ht="76.5" x14ac:dyDescent="0.2">
      <c r="A25" s="13" t="s">
        <v>66</v>
      </c>
      <c r="B25" s="4" t="s">
        <v>23</v>
      </c>
      <c r="C25" s="4" t="s">
        <v>23</v>
      </c>
      <c r="D25" s="4" t="s">
        <v>23</v>
      </c>
      <c r="E25" s="4" t="s">
        <v>23</v>
      </c>
      <c r="F25" s="4" t="s">
        <v>23</v>
      </c>
      <c r="G25" s="9" t="s">
        <v>48</v>
      </c>
      <c r="H25" s="4" t="s">
        <v>23</v>
      </c>
      <c r="I25" s="9" t="s">
        <v>48</v>
      </c>
      <c r="J25" s="4" t="s">
        <v>23</v>
      </c>
      <c r="K25" s="9" t="s">
        <v>48</v>
      </c>
      <c r="L25" s="9" t="s">
        <v>48</v>
      </c>
      <c r="M25" s="4" t="s">
        <v>23</v>
      </c>
      <c r="N25" s="4" t="s">
        <v>23</v>
      </c>
      <c r="O25" s="4" t="s">
        <v>23</v>
      </c>
      <c r="P25" s="4" t="s">
        <v>23</v>
      </c>
      <c r="Q25" s="4" t="s">
        <v>23</v>
      </c>
      <c r="R25" s="4" t="s">
        <v>48</v>
      </c>
      <c r="S25" s="4" t="s">
        <v>23</v>
      </c>
      <c r="T25" s="4" t="s">
        <v>23</v>
      </c>
      <c r="U25" s="4" t="s">
        <v>23</v>
      </c>
      <c r="V25" s="4" t="s">
        <v>23</v>
      </c>
      <c r="W25" s="10"/>
      <c r="X25" s="7">
        <f t="shared" si="1"/>
        <v>16</v>
      </c>
      <c r="Y25" s="7">
        <f t="shared" si="2"/>
        <v>0</v>
      </c>
      <c r="Z25" s="7">
        <f t="shared" si="3"/>
        <v>0</v>
      </c>
      <c r="AA25" s="7">
        <f t="shared" si="6"/>
        <v>5</v>
      </c>
    </row>
    <row r="26" spans="1:27" ht="38.25" x14ac:dyDescent="0.2">
      <c r="A26" s="13" t="s">
        <v>67</v>
      </c>
      <c r="B26" s="4" t="s">
        <v>23</v>
      </c>
      <c r="C26" s="4" t="s">
        <v>23</v>
      </c>
      <c r="D26" s="4" t="s">
        <v>23</v>
      </c>
      <c r="E26" s="4" t="s">
        <v>23</v>
      </c>
      <c r="F26" s="4" t="s">
        <v>23</v>
      </c>
      <c r="G26" s="9" t="s">
        <v>48</v>
      </c>
      <c r="H26" s="4" t="s">
        <v>23</v>
      </c>
      <c r="I26" s="9" t="s">
        <v>48</v>
      </c>
      <c r="J26" s="4" t="s">
        <v>23</v>
      </c>
      <c r="K26" s="9" t="s">
        <v>48</v>
      </c>
      <c r="L26" s="9" t="s">
        <v>48</v>
      </c>
      <c r="M26" s="4" t="s">
        <v>23</v>
      </c>
      <c r="N26" s="4" t="s">
        <v>23</v>
      </c>
      <c r="O26" s="4" t="s">
        <v>23</v>
      </c>
      <c r="P26" s="4" t="s">
        <v>23</v>
      </c>
      <c r="Q26" s="4" t="s">
        <v>23</v>
      </c>
      <c r="R26" s="4" t="s">
        <v>48</v>
      </c>
      <c r="S26" s="4" t="s">
        <v>23</v>
      </c>
      <c r="T26" s="4" t="s">
        <v>23</v>
      </c>
      <c r="U26" s="4" t="s">
        <v>23</v>
      </c>
      <c r="V26" s="4" t="s">
        <v>23</v>
      </c>
      <c r="W26" s="10"/>
      <c r="X26" s="7">
        <f t="shared" si="1"/>
        <v>16</v>
      </c>
      <c r="Y26" s="7">
        <f t="shared" si="2"/>
        <v>0</v>
      </c>
      <c r="Z26" s="7">
        <f t="shared" si="3"/>
        <v>0</v>
      </c>
      <c r="AA26" s="7">
        <f t="shared" si="6"/>
        <v>5</v>
      </c>
    </row>
    <row r="27" spans="1:27" ht="76.5" x14ac:dyDescent="0.2">
      <c r="A27" s="13" t="s">
        <v>94</v>
      </c>
      <c r="B27" s="4" t="s">
        <v>23</v>
      </c>
      <c r="C27" s="4" t="s">
        <v>23</v>
      </c>
      <c r="D27" s="4" t="s">
        <v>23</v>
      </c>
      <c r="E27" s="4" t="s">
        <v>23</v>
      </c>
      <c r="F27" s="4" t="s">
        <v>23</v>
      </c>
      <c r="G27" s="9" t="s">
        <v>48</v>
      </c>
      <c r="H27" s="4" t="s">
        <v>23</v>
      </c>
      <c r="I27" s="9" t="s">
        <v>48</v>
      </c>
      <c r="J27" s="4" t="s">
        <v>23</v>
      </c>
      <c r="K27" s="9" t="s">
        <v>48</v>
      </c>
      <c r="L27" s="9" t="s">
        <v>48</v>
      </c>
      <c r="M27" s="4" t="s">
        <v>23</v>
      </c>
      <c r="N27" s="4" t="s">
        <v>23</v>
      </c>
      <c r="O27" s="4" t="s">
        <v>23</v>
      </c>
      <c r="P27" s="4" t="s">
        <v>23</v>
      </c>
      <c r="Q27" s="4" t="s">
        <v>23</v>
      </c>
      <c r="R27" s="4" t="s">
        <v>48</v>
      </c>
      <c r="S27" s="4" t="s">
        <v>23</v>
      </c>
      <c r="T27" s="4" t="s">
        <v>23</v>
      </c>
      <c r="U27" s="4" t="s">
        <v>23</v>
      </c>
      <c r="V27" s="4" t="s">
        <v>23</v>
      </c>
      <c r="W27" s="10"/>
      <c r="X27" s="7">
        <f t="shared" si="1"/>
        <v>16</v>
      </c>
      <c r="Y27" s="7">
        <f t="shared" si="2"/>
        <v>0</v>
      </c>
      <c r="Z27" s="7">
        <f t="shared" si="3"/>
        <v>0</v>
      </c>
      <c r="AA27" s="7">
        <f t="shared" si="6"/>
        <v>5</v>
      </c>
    </row>
    <row r="28" spans="1:27" ht="80.25" customHeight="1" x14ac:dyDescent="0.2">
      <c r="A28" s="13" t="s">
        <v>95</v>
      </c>
      <c r="B28" s="4" t="s">
        <v>23</v>
      </c>
      <c r="C28" s="4" t="s">
        <v>23</v>
      </c>
      <c r="D28" s="4" t="s">
        <v>23</v>
      </c>
      <c r="E28" s="4" t="s">
        <v>23</v>
      </c>
      <c r="F28" s="4" t="s">
        <v>23</v>
      </c>
      <c r="G28" s="9" t="s">
        <v>48</v>
      </c>
      <c r="H28" s="4" t="s">
        <v>23</v>
      </c>
      <c r="I28" s="9" t="s">
        <v>48</v>
      </c>
      <c r="J28" s="4" t="s">
        <v>23</v>
      </c>
      <c r="K28" s="9" t="s">
        <v>48</v>
      </c>
      <c r="L28" s="9" t="s">
        <v>48</v>
      </c>
      <c r="M28" s="4" t="s">
        <v>23</v>
      </c>
      <c r="N28" s="4" t="s">
        <v>23</v>
      </c>
      <c r="O28" s="4" t="s">
        <v>23</v>
      </c>
      <c r="P28" s="4" t="s">
        <v>23</v>
      </c>
      <c r="Q28" s="4" t="s">
        <v>23</v>
      </c>
      <c r="R28" s="4" t="s">
        <v>48</v>
      </c>
      <c r="S28" s="4" t="s">
        <v>23</v>
      </c>
      <c r="T28" s="4" t="s">
        <v>23</v>
      </c>
      <c r="U28" s="4" t="s">
        <v>23</v>
      </c>
      <c r="V28" s="4" t="s">
        <v>23</v>
      </c>
      <c r="W28" s="10"/>
      <c r="X28" s="7">
        <f t="shared" si="1"/>
        <v>16</v>
      </c>
      <c r="Y28" s="7">
        <f t="shared" si="2"/>
        <v>0</v>
      </c>
      <c r="Z28" s="7">
        <f t="shared" si="3"/>
        <v>0</v>
      </c>
      <c r="AA28" s="7">
        <f t="shared" ref="AA28:AA58" si="7">COUNTIF(B28:W28,"-")</f>
        <v>5</v>
      </c>
    </row>
    <row r="29" spans="1:27" ht="76.5" x14ac:dyDescent="0.2">
      <c r="A29" s="13" t="s">
        <v>96</v>
      </c>
      <c r="B29" s="4" t="s">
        <v>23</v>
      </c>
      <c r="C29" s="4" t="s">
        <v>23</v>
      </c>
      <c r="D29" s="4" t="s">
        <v>23</v>
      </c>
      <c r="E29" s="4" t="s">
        <v>23</v>
      </c>
      <c r="F29" s="4" t="s">
        <v>23</v>
      </c>
      <c r="G29" s="9" t="s">
        <v>48</v>
      </c>
      <c r="H29" s="4" t="s">
        <v>23</v>
      </c>
      <c r="I29" s="9" t="s">
        <v>48</v>
      </c>
      <c r="J29" s="4" t="s">
        <v>23</v>
      </c>
      <c r="K29" s="9" t="s">
        <v>48</v>
      </c>
      <c r="L29" s="9" t="s">
        <v>48</v>
      </c>
      <c r="M29" s="4" t="s">
        <v>23</v>
      </c>
      <c r="N29" s="4" t="s">
        <v>23</v>
      </c>
      <c r="O29" s="4" t="s">
        <v>23</v>
      </c>
      <c r="P29" s="4" t="s">
        <v>23</v>
      </c>
      <c r="Q29" s="4" t="s">
        <v>23</v>
      </c>
      <c r="R29" s="4" t="s">
        <v>48</v>
      </c>
      <c r="S29" s="4" t="s">
        <v>23</v>
      </c>
      <c r="T29" s="4" t="s">
        <v>23</v>
      </c>
      <c r="U29" s="4" t="s">
        <v>23</v>
      </c>
      <c r="V29" s="4" t="s">
        <v>23</v>
      </c>
      <c r="W29" s="10"/>
      <c r="X29" s="7">
        <f t="shared" si="1"/>
        <v>16</v>
      </c>
      <c r="Y29" s="7">
        <f t="shared" si="2"/>
        <v>0</v>
      </c>
      <c r="Z29" s="7">
        <f t="shared" si="3"/>
        <v>0</v>
      </c>
      <c r="AA29" s="7">
        <f t="shared" si="7"/>
        <v>5</v>
      </c>
    </row>
    <row r="30" spans="1:27" ht="76.5" x14ac:dyDescent="0.2">
      <c r="A30" s="13" t="s">
        <v>97</v>
      </c>
      <c r="B30" s="4" t="s">
        <v>23</v>
      </c>
      <c r="C30" s="4" t="s">
        <v>23</v>
      </c>
      <c r="D30" s="4" t="s">
        <v>23</v>
      </c>
      <c r="E30" s="4" t="s">
        <v>23</v>
      </c>
      <c r="F30" s="4" t="s">
        <v>23</v>
      </c>
      <c r="G30" s="9" t="s">
        <v>48</v>
      </c>
      <c r="H30" s="4" t="s">
        <v>23</v>
      </c>
      <c r="I30" s="9" t="s">
        <v>48</v>
      </c>
      <c r="J30" s="4" t="s">
        <v>23</v>
      </c>
      <c r="K30" s="9" t="s">
        <v>48</v>
      </c>
      <c r="L30" s="9" t="s">
        <v>48</v>
      </c>
      <c r="M30" s="4" t="s">
        <v>23</v>
      </c>
      <c r="N30" s="4" t="s">
        <v>23</v>
      </c>
      <c r="O30" s="4" t="s">
        <v>23</v>
      </c>
      <c r="P30" s="4" t="s">
        <v>23</v>
      </c>
      <c r="Q30" s="4" t="s">
        <v>23</v>
      </c>
      <c r="R30" s="4" t="s">
        <v>48</v>
      </c>
      <c r="S30" s="4" t="s">
        <v>23</v>
      </c>
      <c r="T30" s="4" t="s">
        <v>23</v>
      </c>
      <c r="U30" s="4" t="s">
        <v>23</v>
      </c>
      <c r="V30" s="4" t="s">
        <v>23</v>
      </c>
      <c r="W30" s="10"/>
      <c r="X30" s="7">
        <f t="shared" si="1"/>
        <v>16</v>
      </c>
      <c r="Y30" s="7">
        <f t="shared" si="2"/>
        <v>0</v>
      </c>
      <c r="Z30" s="7">
        <f t="shared" si="3"/>
        <v>0</v>
      </c>
      <c r="AA30" s="7">
        <f t="shared" si="7"/>
        <v>5</v>
      </c>
    </row>
    <row r="31" spans="1:27" ht="76.5" x14ac:dyDescent="0.2">
      <c r="A31" s="13" t="s">
        <v>98</v>
      </c>
      <c r="B31" s="4" t="s">
        <v>23</v>
      </c>
      <c r="C31" s="4" t="s">
        <v>23</v>
      </c>
      <c r="D31" s="4" t="s">
        <v>23</v>
      </c>
      <c r="E31" s="4" t="s">
        <v>23</v>
      </c>
      <c r="F31" s="4" t="s">
        <v>23</v>
      </c>
      <c r="G31" s="9" t="s">
        <v>48</v>
      </c>
      <c r="H31" s="4" t="s">
        <v>23</v>
      </c>
      <c r="I31" s="9" t="s">
        <v>48</v>
      </c>
      <c r="J31" s="4" t="s">
        <v>23</v>
      </c>
      <c r="K31" s="9" t="s">
        <v>48</v>
      </c>
      <c r="L31" s="9" t="s">
        <v>48</v>
      </c>
      <c r="M31" s="4" t="s">
        <v>23</v>
      </c>
      <c r="N31" s="4" t="s">
        <v>23</v>
      </c>
      <c r="O31" s="4" t="s">
        <v>23</v>
      </c>
      <c r="P31" s="4" t="s">
        <v>23</v>
      </c>
      <c r="Q31" s="4" t="s">
        <v>23</v>
      </c>
      <c r="R31" s="4" t="s">
        <v>48</v>
      </c>
      <c r="S31" s="4" t="s">
        <v>23</v>
      </c>
      <c r="T31" s="4" t="s">
        <v>23</v>
      </c>
      <c r="U31" s="4" t="s">
        <v>23</v>
      </c>
      <c r="V31" s="4" t="s">
        <v>23</v>
      </c>
      <c r="W31" s="10"/>
      <c r="X31" s="7">
        <f t="shared" si="1"/>
        <v>16</v>
      </c>
      <c r="Y31" s="7">
        <f t="shared" si="2"/>
        <v>0</v>
      </c>
      <c r="Z31" s="7">
        <f t="shared" si="3"/>
        <v>0</v>
      </c>
      <c r="AA31" s="7">
        <f t="shared" si="7"/>
        <v>5</v>
      </c>
    </row>
    <row r="32" spans="1:27" ht="77.25" customHeight="1" x14ac:dyDescent="0.2">
      <c r="A32" s="13" t="s">
        <v>99</v>
      </c>
      <c r="B32" s="4" t="s">
        <v>23</v>
      </c>
      <c r="C32" s="4" t="s">
        <v>23</v>
      </c>
      <c r="D32" s="4" t="s">
        <v>23</v>
      </c>
      <c r="E32" s="4" t="s">
        <v>23</v>
      </c>
      <c r="F32" s="4" t="s">
        <v>23</v>
      </c>
      <c r="G32" s="9" t="s">
        <v>48</v>
      </c>
      <c r="H32" s="4" t="s">
        <v>23</v>
      </c>
      <c r="I32" s="9" t="s">
        <v>48</v>
      </c>
      <c r="J32" s="4" t="s">
        <v>23</v>
      </c>
      <c r="K32" s="9" t="s">
        <v>48</v>
      </c>
      <c r="L32" s="9" t="s">
        <v>48</v>
      </c>
      <c r="M32" s="4" t="s">
        <v>23</v>
      </c>
      <c r="N32" s="4" t="s">
        <v>23</v>
      </c>
      <c r="O32" s="4" t="s">
        <v>23</v>
      </c>
      <c r="P32" s="4" t="s">
        <v>23</v>
      </c>
      <c r="Q32" s="4" t="s">
        <v>23</v>
      </c>
      <c r="R32" s="4" t="s">
        <v>48</v>
      </c>
      <c r="S32" s="4" t="s">
        <v>23</v>
      </c>
      <c r="T32" s="4" t="s">
        <v>23</v>
      </c>
      <c r="U32" s="4" t="s">
        <v>23</v>
      </c>
      <c r="V32" s="4" t="s">
        <v>23</v>
      </c>
      <c r="W32" s="10"/>
      <c r="X32" s="7">
        <f t="shared" si="1"/>
        <v>16</v>
      </c>
      <c r="Y32" s="7">
        <f t="shared" si="2"/>
        <v>0</v>
      </c>
      <c r="Z32" s="7">
        <f t="shared" si="3"/>
        <v>0</v>
      </c>
      <c r="AA32" s="7">
        <f t="shared" si="7"/>
        <v>5</v>
      </c>
    </row>
    <row r="33" spans="1:27" ht="78.75" customHeight="1" x14ac:dyDescent="0.2">
      <c r="A33" s="13" t="s">
        <v>100</v>
      </c>
      <c r="B33" s="4" t="s">
        <v>23</v>
      </c>
      <c r="C33" s="4" t="s">
        <v>23</v>
      </c>
      <c r="D33" s="4" t="s">
        <v>23</v>
      </c>
      <c r="E33" s="4" t="s">
        <v>23</v>
      </c>
      <c r="F33" s="4" t="s">
        <v>23</v>
      </c>
      <c r="G33" s="9" t="s">
        <v>48</v>
      </c>
      <c r="H33" s="4" t="s">
        <v>23</v>
      </c>
      <c r="I33" s="9" t="s">
        <v>48</v>
      </c>
      <c r="J33" s="4" t="s">
        <v>23</v>
      </c>
      <c r="K33" s="9" t="s">
        <v>48</v>
      </c>
      <c r="L33" s="9" t="s">
        <v>48</v>
      </c>
      <c r="M33" s="4" t="s">
        <v>23</v>
      </c>
      <c r="N33" s="4" t="s">
        <v>23</v>
      </c>
      <c r="O33" s="4" t="s">
        <v>23</v>
      </c>
      <c r="P33" s="4" t="s">
        <v>23</v>
      </c>
      <c r="Q33" s="4" t="s">
        <v>23</v>
      </c>
      <c r="R33" s="4" t="s">
        <v>48</v>
      </c>
      <c r="S33" s="4" t="s">
        <v>23</v>
      </c>
      <c r="T33" s="4" t="s">
        <v>23</v>
      </c>
      <c r="U33" s="4" t="s">
        <v>23</v>
      </c>
      <c r="V33" s="4" t="s">
        <v>23</v>
      </c>
      <c r="W33" s="10"/>
      <c r="X33" s="7">
        <f t="shared" si="1"/>
        <v>16</v>
      </c>
      <c r="Y33" s="7">
        <f t="shared" si="2"/>
        <v>0</v>
      </c>
      <c r="Z33" s="7">
        <f t="shared" si="3"/>
        <v>0</v>
      </c>
      <c r="AA33" s="7">
        <f t="shared" si="7"/>
        <v>5</v>
      </c>
    </row>
    <row r="34" spans="1:27" ht="51" x14ac:dyDescent="0.2">
      <c r="A34" s="13" t="s">
        <v>68</v>
      </c>
      <c r="B34" s="4" t="s">
        <v>23</v>
      </c>
      <c r="C34" s="4" t="s">
        <v>23</v>
      </c>
      <c r="D34" s="4" t="s">
        <v>23</v>
      </c>
      <c r="E34" s="4" t="s">
        <v>23</v>
      </c>
      <c r="F34" s="4" t="s">
        <v>23</v>
      </c>
      <c r="G34" s="9" t="s">
        <v>48</v>
      </c>
      <c r="H34" s="4" t="s">
        <v>23</v>
      </c>
      <c r="I34" s="9" t="s">
        <v>48</v>
      </c>
      <c r="J34" s="4" t="s">
        <v>23</v>
      </c>
      <c r="K34" s="9" t="s">
        <v>48</v>
      </c>
      <c r="L34" s="9" t="s">
        <v>48</v>
      </c>
      <c r="M34" s="4" t="s">
        <v>23</v>
      </c>
      <c r="N34" s="4" t="s">
        <v>23</v>
      </c>
      <c r="O34" s="4" t="s">
        <v>23</v>
      </c>
      <c r="P34" s="4" t="s">
        <v>23</v>
      </c>
      <c r="Q34" s="4" t="s">
        <v>23</v>
      </c>
      <c r="R34" s="4" t="s">
        <v>25</v>
      </c>
      <c r="S34" s="4" t="s">
        <v>23</v>
      </c>
      <c r="T34" s="4" t="s">
        <v>23</v>
      </c>
      <c r="U34" s="4" t="s">
        <v>23</v>
      </c>
      <c r="V34" s="4" t="s">
        <v>23</v>
      </c>
      <c r="W34" s="10"/>
      <c r="X34" s="7">
        <f t="shared" si="1"/>
        <v>16</v>
      </c>
      <c r="Y34" s="7">
        <f t="shared" si="2"/>
        <v>0</v>
      </c>
      <c r="Z34" s="7">
        <f t="shared" si="3"/>
        <v>1</v>
      </c>
      <c r="AA34" s="7">
        <f t="shared" si="7"/>
        <v>4</v>
      </c>
    </row>
    <row r="35" spans="1:27" ht="38.25" x14ac:dyDescent="0.2">
      <c r="A35" s="13" t="s">
        <v>69</v>
      </c>
      <c r="B35" s="4" t="s">
        <v>25</v>
      </c>
      <c r="C35" s="4" t="s">
        <v>23</v>
      </c>
      <c r="D35" s="4" t="s">
        <v>23</v>
      </c>
      <c r="E35" s="4" t="s">
        <v>23</v>
      </c>
      <c r="F35" s="4" t="s">
        <v>23</v>
      </c>
      <c r="G35" s="9" t="s">
        <v>48</v>
      </c>
      <c r="H35" s="4" t="s">
        <v>23</v>
      </c>
      <c r="I35" s="9" t="s">
        <v>48</v>
      </c>
      <c r="J35" s="4" t="s">
        <v>23</v>
      </c>
      <c r="K35" s="9" t="s">
        <v>48</v>
      </c>
      <c r="L35" s="9" t="s">
        <v>48</v>
      </c>
      <c r="M35" s="4" t="s">
        <v>23</v>
      </c>
      <c r="N35" s="4" t="s">
        <v>23</v>
      </c>
      <c r="O35" s="4" t="s">
        <v>23</v>
      </c>
      <c r="P35" s="4" t="s">
        <v>23</v>
      </c>
      <c r="Q35" s="4" t="s">
        <v>23</v>
      </c>
      <c r="R35" s="4" t="s">
        <v>23</v>
      </c>
      <c r="S35" s="4" t="s">
        <v>23</v>
      </c>
      <c r="T35" s="4" t="s">
        <v>23</v>
      </c>
      <c r="U35" s="4" t="s">
        <v>25</v>
      </c>
      <c r="V35" s="4" t="s">
        <v>23</v>
      </c>
      <c r="W35" s="10"/>
      <c r="X35" s="7">
        <f t="shared" si="1"/>
        <v>15</v>
      </c>
      <c r="Y35" s="7">
        <f t="shared" si="2"/>
        <v>0</v>
      </c>
      <c r="Z35" s="7">
        <f t="shared" si="3"/>
        <v>2</v>
      </c>
      <c r="AA35" s="7">
        <f t="shared" si="7"/>
        <v>4</v>
      </c>
    </row>
    <row r="36" spans="1:27" ht="12.75" customHeight="1" x14ac:dyDescent="0.2">
      <c r="A36" s="13" t="s">
        <v>70</v>
      </c>
      <c r="B36" s="4" t="s">
        <v>23</v>
      </c>
      <c r="C36" s="4" t="s">
        <v>23</v>
      </c>
      <c r="D36" s="4" t="s">
        <v>23</v>
      </c>
      <c r="E36" s="4" t="s">
        <v>23</v>
      </c>
      <c r="F36" s="4" t="s">
        <v>23</v>
      </c>
      <c r="G36" s="4" t="s">
        <v>48</v>
      </c>
      <c r="H36" s="4" t="s">
        <v>23</v>
      </c>
      <c r="I36" s="4" t="s">
        <v>48</v>
      </c>
      <c r="J36" s="4" t="s">
        <v>23</v>
      </c>
      <c r="K36" s="4" t="s">
        <v>48</v>
      </c>
      <c r="L36" s="4" t="s">
        <v>48</v>
      </c>
      <c r="M36" s="4" t="s">
        <v>23</v>
      </c>
      <c r="N36" s="4" t="s">
        <v>23</v>
      </c>
      <c r="O36" s="4" t="s">
        <v>23</v>
      </c>
      <c r="P36" s="4" t="s">
        <v>23</v>
      </c>
      <c r="Q36" s="4" t="s">
        <v>23</v>
      </c>
      <c r="R36" s="4" t="s">
        <v>25</v>
      </c>
      <c r="S36" s="4" t="s">
        <v>23</v>
      </c>
      <c r="T36" s="4" t="s">
        <v>23</v>
      </c>
      <c r="U36" s="4" t="s">
        <v>23</v>
      </c>
      <c r="V36" s="4" t="s">
        <v>23</v>
      </c>
      <c r="X36" s="7">
        <f t="shared" si="1"/>
        <v>16</v>
      </c>
      <c r="Y36" s="7">
        <f t="shared" si="2"/>
        <v>0</v>
      </c>
      <c r="Z36" s="7">
        <f t="shared" si="3"/>
        <v>1</v>
      </c>
      <c r="AA36" s="7">
        <f t="shared" si="7"/>
        <v>4</v>
      </c>
    </row>
    <row r="37" spans="1:27" ht="25.5" x14ac:dyDescent="0.2">
      <c r="A37" s="13" t="s">
        <v>71</v>
      </c>
      <c r="B37" s="4" t="s">
        <v>23</v>
      </c>
      <c r="C37" s="4" t="s">
        <v>23</v>
      </c>
      <c r="D37" s="4" t="s">
        <v>23</v>
      </c>
      <c r="E37" s="4" t="s">
        <v>24</v>
      </c>
      <c r="F37" s="4" t="s">
        <v>23</v>
      </c>
      <c r="G37" s="4" t="s">
        <v>48</v>
      </c>
      <c r="H37" s="4" t="s">
        <v>23</v>
      </c>
      <c r="I37" s="4" t="s">
        <v>48</v>
      </c>
      <c r="J37" s="4" t="s">
        <v>23</v>
      </c>
      <c r="K37" s="4" t="s">
        <v>48</v>
      </c>
      <c r="L37" s="4" t="s">
        <v>48</v>
      </c>
      <c r="M37" s="4" t="s">
        <v>23</v>
      </c>
      <c r="N37" s="4" t="s">
        <v>23</v>
      </c>
      <c r="O37" s="4" t="s">
        <v>23</v>
      </c>
      <c r="P37" s="4" t="s">
        <v>23</v>
      </c>
      <c r="Q37" s="4" t="s">
        <v>23</v>
      </c>
      <c r="R37" s="4" t="s">
        <v>24</v>
      </c>
      <c r="S37" s="4" t="s">
        <v>23</v>
      </c>
      <c r="T37" s="4" t="s">
        <v>23</v>
      </c>
      <c r="U37" s="4" t="s">
        <v>25</v>
      </c>
      <c r="V37" s="4" t="s">
        <v>24</v>
      </c>
      <c r="X37" s="7">
        <f t="shared" si="1"/>
        <v>13</v>
      </c>
      <c r="Y37" s="7">
        <f t="shared" si="2"/>
        <v>3</v>
      </c>
      <c r="Z37" s="7">
        <f t="shared" si="3"/>
        <v>1</v>
      </c>
      <c r="AA37" s="7">
        <f t="shared" si="7"/>
        <v>4</v>
      </c>
    </row>
    <row r="38" spans="1:27" ht="25.5" x14ac:dyDescent="0.2">
      <c r="A38" s="13" t="s">
        <v>72</v>
      </c>
      <c r="B38" s="4" t="s">
        <v>23</v>
      </c>
      <c r="C38" s="4" t="s">
        <v>23</v>
      </c>
      <c r="D38" s="4" t="s">
        <v>23</v>
      </c>
      <c r="E38" s="4" t="s">
        <v>25</v>
      </c>
      <c r="F38" s="4" t="s">
        <v>23</v>
      </c>
      <c r="G38" s="4" t="s">
        <v>48</v>
      </c>
      <c r="H38" s="4" t="s">
        <v>23</v>
      </c>
      <c r="I38" s="4" t="s">
        <v>48</v>
      </c>
      <c r="J38" s="4" t="s">
        <v>23</v>
      </c>
      <c r="K38" s="4" t="s">
        <v>48</v>
      </c>
      <c r="L38" s="4" t="s">
        <v>48</v>
      </c>
      <c r="M38" s="4" t="s">
        <v>23</v>
      </c>
      <c r="N38" s="4" t="s">
        <v>23</v>
      </c>
      <c r="O38" s="4" t="s">
        <v>23</v>
      </c>
      <c r="P38" s="4" t="s">
        <v>23</v>
      </c>
      <c r="Q38" s="4" t="s">
        <v>23</v>
      </c>
      <c r="R38" s="4" t="s">
        <v>23</v>
      </c>
      <c r="S38" s="4" t="s">
        <v>23</v>
      </c>
      <c r="T38" s="4" t="s">
        <v>23</v>
      </c>
      <c r="U38" s="4" t="s">
        <v>23</v>
      </c>
      <c r="V38" s="4" t="s">
        <v>23</v>
      </c>
      <c r="X38" s="7">
        <f t="shared" si="1"/>
        <v>16</v>
      </c>
      <c r="Y38" s="7">
        <f t="shared" si="2"/>
        <v>0</v>
      </c>
      <c r="Z38" s="7">
        <f t="shared" si="3"/>
        <v>1</v>
      </c>
      <c r="AA38" s="7">
        <f t="shared" si="7"/>
        <v>4</v>
      </c>
    </row>
    <row r="39" spans="1:27" ht="38.25" x14ac:dyDescent="0.2">
      <c r="A39" s="13" t="s">
        <v>73</v>
      </c>
      <c r="B39" s="4" t="s">
        <v>23</v>
      </c>
      <c r="C39" s="4" t="s">
        <v>23</v>
      </c>
      <c r="D39" s="4" t="s">
        <v>23</v>
      </c>
      <c r="E39" s="4" t="s">
        <v>23</v>
      </c>
      <c r="F39" s="4" t="s">
        <v>23</v>
      </c>
      <c r="G39" s="4" t="s">
        <v>48</v>
      </c>
      <c r="H39" s="4" t="s">
        <v>23</v>
      </c>
      <c r="I39" s="4" t="s">
        <v>48</v>
      </c>
      <c r="J39" s="4" t="s">
        <v>23</v>
      </c>
      <c r="K39" s="4" t="s">
        <v>48</v>
      </c>
      <c r="L39" s="4" t="s">
        <v>48</v>
      </c>
      <c r="M39" s="4" t="s">
        <v>23</v>
      </c>
      <c r="N39" s="4" t="s">
        <v>25</v>
      </c>
      <c r="O39" s="4" t="s">
        <v>23</v>
      </c>
      <c r="P39" s="4" t="s">
        <v>23</v>
      </c>
      <c r="Q39" s="4" t="s">
        <v>23</v>
      </c>
      <c r="R39" s="4" t="s">
        <v>23</v>
      </c>
      <c r="S39" s="4" t="s">
        <v>23</v>
      </c>
      <c r="T39" s="4" t="s">
        <v>23</v>
      </c>
      <c r="U39" s="4" t="s">
        <v>23</v>
      </c>
      <c r="V39" s="4" t="s">
        <v>23</v>
      </c>
      <c r="X39" s="7">
        <f t="shared" si="1"/>
        <v>16</v>
      </c>
      <c r="Y39" s="7">
        <f t="shared" si="2"/>
        <v>0</v>
      </c>
      <c r="Z39" s="7">
        <f t="shared" si="3"/>
        <v>1</v>
      </c>
      <c r="AA39" s="7">
        <f t="shared" si="7"/>
        <v>4</v>
      </c>
    </row>
    <row r="40" spans="1:27" ht="63.75" x14ac:dyDescent="0.2">
      <c r="A40" s="13" t="s">
        <v>74</v>
      </c>
      <c r="B40" s="4" t="s">
        <v>23</v>
      </c>
      <c r="C40" s="4" t="s">
        <v>23</v>
      </c>
      <c r="D40" s="4" t="s">
        <v>23</v>
      </c>
      <c r="E40" s="4" t="s">
        <v>23</v>
      </c>
      <c r="F40" s="4" t="s">
        <v>23</v>
      </c>
      <c r="G40" s="4" t="s">
        <v>48</v>
      </c>
      <c r="H40" s="4" t="s">
        <v>23</v>
      </c>
      <c r="I40" s="4" t="s">
        <v>48</v>
      </c>
      <c r="J40" s="4" t="s">
        <v>23</v>
      </c>
      <c r="K40" s="4" t="s">
        <v>48</v>
      </c>
      <c r="L40" s="4" t="s">
        <v>48</v>
      </c>
      <c r="M40" s="4" t="s">
        <v>23</v>
      </c>
      <c r="N40" s="4" t="s">
        <v>23</v>
      </c>
      <c r="O40" s="4" t="s">
        <v>23</v>
      </c>
      <c r="P40" s="4" t="s">
        <v>23</v>
      </c>
      <c r="Q40" s="4" t="s">
        <v>23</v>
      </c>
      <c r="R40" s="4" t="s">
        <v>25</v>
      </c>
      <c r="S40" s="4" t="s">
        <v>23</v>
      </c>
      <c r="T40" s="4" t="s">
        <v>23</v>
      </c>
      <c r="U40" s="4" t="s">
        <v>23</v>
      </c>
      <c r="V40" s="4" t="s">
        <v>23</v>
      </c>
      <c r="X40" s="7">
        <f t="shared" si="1"/>
        <v>16</v>
      </c>
      <c r="Y40" s="7">
        <f t="shared" si="2"/>
        <v>0</v>
      </c>
      <c r="Z40" s="7">
        <f t="shared" si="3"/>
        <v>1</v>
      </c>
      <c r="AA40" s="7">
        <f t="shared" si="7"/>
        <v>4</v>
      </c>
    </row>
    <row r="41" spans="1:27" ht="76.5" x14ac:dyDescent="0.2">
      <c r="A41" s="13" t="s">
        <v>75</v>
      </c>
      <c r="B41" s="4" t="s">
        <v>23</v>
      </c>
      <c r="C41" s="4" t="s">
        <v>23</v>
      </c>
      <c r="D41" s="4" t="s">
        <v>23</v>
      </c>
      <c r="E41" s="4" t="s">
        <v>23</v>
      </c>
      <c r="F41" s="4" t="s">
        <v>23</v>
      </c>
      <c r="G41" s="4" t="s">
        <v>48</v>
      </c>
      <c r="H41" s="4" t="s">
        <v>23</v>
      </c>
      <c r="I41" s="4" t="s">
        <v>48</v>
      </c>
      <c r="J41" s="4" t="s">
        <v>23</v>
      </c>
      <c r="K41" s="4" t="s">
        <v>48</v>
      </c>
      <c r="L41" s="4" t="s">
        <v>48</v>
      </c>
      <c r="M41" s="4" t="s">
        <v>23</v>
      </c>
      <c r="N41" s="4" t="s">
        <v>23</v>
      </c>
      <c r="O41" s="4" t="s">
        <v>23</v>
      </c>
      <c r="P41" s="4" t="s">
        <v>23</v>
      </c>
      <c r="Q41" s="4" t="s">
        <v>23</v>
      </c>
      <c r="R41" s="4" t="s">
        <v>23</v>
      </c>
      <c r="S41" s="4" t="s">
        <v>23</v>
      </c>
      <c r="T41" s="4" t="s">
        <v>23</v>
      </c>
      <c r="U41" s="4" t="s">
        <v>23</v>
      </c>
      <c r="V41" s="4" t="s">
        <v>23</v>
      </c>
      <c r="X41" s="7">
        <f t="shared" si="1"/>
        <v>17</v>
      </c>
      <c r="Y41" s="7">
        <f t="shared" si="2"/>
        <v>0</v>
      </c>
      <c r="Z41" s="7">
        <f t="shared" si="3"/>
        <v>0</v>
      </c>
      <c r="AA41" s="7">
        <f t="shared" si="7"/>
        <v>4</v>
      </c>
    </row>
    <row r="42" spans="1:27" ht="51" x14ac:dyDescent="0.2">
      <c r="A42" s="13" t="s">
        <v>76</v>
      </c>
      <c r="B42" s="4" t="s">
        <v>23</v>
      </c>
      <c r="C42" s="4" t="s">
        <v>23</v>
      </c>
      <c r="D42" s="4" t="s">
        <v>23</v>
      </c>
      <c r="E42" s="4" t="s">
        <v>23</v>
      </c>
      <c r="F42" s="4" t="s">
        <v>23</v>
      </c>
      <c r="G42" s="4" t="s">
        <v>48</v>
      </c>
      <c r="H42" s="4" t="s">
        <v>23</v>
      </c>
      <c r="I42" s="4" t="s">
        <v>48</v>
      </c>
      <c r="J42" s="4" t="s">
        <v>23</v>
      </c>
      <c r="K42" s="4" t="s">
        <v>48</v>
      </c>
      <c r="L42" s="4" t="s">
        <v>48</v>
      </c>
      <c r="M42" s="4" t="s">
        <v>23</v>
      </c>
      <c r="N42" s="4" t="s">
        <v>23</v>
      </c>
      <c r="O42" s="4" t="s">
        <v>23</v>
      </c>
      <c r="P42" s="4" t="s">
        <v>23</v>
      </c>
      <c r="Q42" s="4" t="s">
        <v>23</v>
      </c>
      <c r="R42" s="4" t="s">
        <v>23</v>
      </c>
      <c r="S42" s="4" t="s">
        <v>23</v>
      </c>
      <c r="T42" s="4" t="s">
        <v>23</v>
      </c>
      <c r="U42" s="4" t="s">
        <v>23</v>
      </c>
      <c r="V42" s="4" t="s">
        <v>23</v>
      </c>
      <c r="X42" s="7">
        <f t="shared" si="1"/>
        <v>17</v>
      </c>
      <c r="Y42" s="7">
        <f t="shared" si="2"/>
        <v>0</v>
      </c>
      <c r="Z42" s="7">
        <f t="shared" si="3"/>
        <v>0</v>
      </c>
      <c r="AA42" s="7">
        <f t="shared" si="7"/>
        <v>4</v>
      </c>
    </row>
    <row r="43" spans="1:27" ht="51" x14ac:dyDescent="0.2">
      <c r="A43" s="13" t="s">
        <v>77</v>
      </c>
      <c r="B43" s="4" t="s">
        <v>23</v>
      </c>
      <c r="C43" s="4" t="s">
        <v>23</v>
      </c>
      <c r="D43" s="4" t="s">
        <v>23</v>
      </c>
      <c r="E43" s="4" t="s">
        <v>25</v>
      </c>
      <c r="F43" s="4" t="s">
        <v>23</v>
      </c>
      <c r="G43" s="4" t="s">
        <v>48</v>
      </c>
      <c r="H43" s="4" t="s">
        <v>23</v>
      </c>
      <c r="I43" s="4" t="s">
        <v>48</v>
      </c>
      <c r="J43" s="4" t="s">
        <v>23</v>
      </c>
      <c r="K43" s="4" t="s">
        <v>48</v>
      </c>
      <c r="L43" s="4" t="s">
        <v>48</v>
      </c>
      <c r="M43" s="4" t="s">
        <v>23</v>
      </c>
      <c r="N43" s="4" t="s">
        <v>23</v>
      </c>
      <c r="O43" s="4" t="s">
        <v>23</v>
      </c>
      <c r="P43" s="4" t="s">
        <v>23</v>
      </c>
      <c r="Q43" s="4" t="s">
        <v>23</v>
      </c>
      <c r="R43" s="4" t="s">
        <v>24</v>
      </c>
      <c r="S43" s="4" t="s">
        <v>23</v>
      </c>
      <c r="T43" s="4" t="s">
        <v>23</v>
      </c>
      <c r="U43" s="4" t="s">
        <v>24</v>
      </c>
      <c r="V43" s="4" t="s">
        <v>23</v>
      </c>
      <c r="X43" s="7">
        <f t="shared" si="1"/>
        <v>14</v>
      </c>
      <c r="Y43" s="7">
        <f t="shared" si="2"/>
        <v>2</v>
      </c>
      <c r="Z43" s="7">
        <f t="shared" si="3"/>
        <v>1</v>
      </c>
      <c r="AA43" s="7">
        <f t="shared" si="7"/>
        <v>4</v>
      </c>
    </row>
    <row r="44" spans="1:27" ht="55.5" customHeight="1" x14ac:dyDescent="0.2">
      <c r="A44" s="13" t="s">
        <v>78</v>
      </c>
      <c r="B44" s="4" t="s">
        <v>23</v>
      </c>
      <c r="C44" s="4" t="s">
        <v>23</v>
      </c>
      <c r="D44" s="4" t="s">
        <v>23</v>
      </c>
      <c r="E44" s="4" t="s">
        <v>25</v>
      </c>
      <c r="F44" s="4" t="s">
        <v>23</v>
      </c>
      <c r="G44" s="4" t="s">
        <v>48</v>
      </c>
      <c r="H44" s="4" t="s">
        <v>23</v>
      </c>
      <c r="I44" s="4" t="s">
        <v>48</v>
      </c>
      <c r="J44" s="4" t="s">
        <v>23</v>
      </c>
      <c r="K44" s="4" t="s">
        <v>48</v>
      </c>
      <c r="L44" s="4" t="s">
        <v>48</v>
      </c>
      <c r="M44" s="4" t="s">
        <v>23</v>
      </c>
      <c r="N44" s="4" t="s">
        <v>23</v>
      </c>
      <c r="O44" s="4" t="s">
        <v>23</v>
      </c>
      <c r="P44" s="4" t="s">
        <v>25</v>
      </c>
      <c r="Q44" s="4" t="s">
        <v>23</v>
      </c>
      <c r="R44" s="4" t="s">
        <v>24</v>
      </c>
      <c r="S44" s="4" t="s">
        <v>23</v>
      </c>
      <c r="T44" s="4" t="s">
        <v>23</v>
      </c>
      <c r="U44" s="4" t="s">
        <v>24</v>
      </c>
      <c r="V44" s="4" t="s">
        <v>25</v>
      </c>
      <c r="X44" s="7">
        <f t="shared" si="1"/>
        <v>12</v>
      </c>
      <c r="Y44" s="7">
        <f t="shared" si="2"/>
        <v>2</v>
      </c>
      <c r="Z44" s="7">
        <f t="shared" si="3"/>
        <v>3</v>
      </c>
      <c r="AA44" s="7">
        <f t="shared" si="7"/>
        <v>4</v>
      </c>
    </row>
    <row r="45" spans="1:27" ht="67.5" customHeight="1" x14ac:dyDescent="0.2">
      <c r="A45" s="13" t="s">
        <v>79</v>
      </c>
      <c r="B45" s="4" t="s">
        <v>23</v>
      </c>
      <c r="C45" s="4" t="s">
        <v>23</v>
      </c>
      <c r="D45" s="4" t="s">
        <v>23</v>
      </c>
      <c r="E45" s="4" t="s">
        <v>23</v>
      </c>
      <c r="F45" s="4" t="s">
        <v>23</v>
      </c>
      <c r="G45" s="4" t="s">
        <v>48</v>
      </c>
      <c r="H45" s="4" t="s">
        <v>23</v>
      </c>
      <c r="I45" s="4" t="s">
        <v>48</v>
      </c>
      <c r="J45" s="4" t="s">
        <v>23</v>
      </c>
      <c r="K45" s="4" t="s">
        <v>48</v>
      </c>
      <c r="L45" s="4" t="s">
        <v>48</v>
      </c>
      <c r="M45" s="4" t="s">
        <v>23</v>
      </c>
      <c r="N45" s="4" t="s">
        <v>23</v>
      </c>
      <c r="O45" s="4" t="s">
        <v>23</v>
      </c>
      <c r="P45" s="4" t="s">
        <v>23</v>
      </c>
      <c r="Q45" s="4" t="s">
        <v>23</v>
      </c>
      <c r="R45" s="4" t="s">
        <v>23</v>
      </c>
      <c r="S45" s="4" t="s">
        <v>23</v>
      </c>
      <c r="T45" s="4" t="s">
        <v>23</v>
      </c>
      <c r="U45" s="4" t="s">
        <v>23</v>
      </c>
      <c r="V45" s="4" t="s">
        <v>23</v>
      </c>
      <c r="X45" s="7">
        <f t="shared" si="1"/>
        <v>17</v>
      </c>
      <c r="Y45" s="7">
        <f t="shared" si="2"/>
        <v>0</v>
      </c>
      <c r="Z45" s="7">
        <f t="shared" si="3"/>
        <v>0</v>
      </c>
      <c r="AA45" s="7">
        <f t="shared" si="7"/>
        <v>4</v>
      </c>
    </row>
    <row r="46" spans="1:27" ht="42" customHeight="1" x14ac:dyDescent="0.2">
      <c r="A46" s="13" t="s">
        <v>80</v>
      </c>
      <c r="B46" s="4" t="s">
        <v>23</v>
      </c>
      <c r="C46" s="4" t="s">
        <v>23</v>
      </c>
      <c r="D46" s="4" t="s">
        <v>23</v>
      </c>
      <c r="E46" s="4" t="s">
        <v>23</v>
      </c>
      <c r="F46" s="4" t="s">
        <v>23</v>
      </c>
      <c r="G46" s="4" t="s">
        <v>48</v>
      </c>
      <c r="H46" s="4" t="s">
        <v>23</v>
      </c>
      <c r="I46" s="4" t="s">
        <v>48</v>
      </c>
      <c r="J46" s="4" t="s">
        <v>23</v>
      </c>
      <c r="K46" s="4" t="s">
        <v>48</v>
      </c>
      <c r="L46" s="4" t="s">
        <v>48</v>
      </c>
      <c r="M46" s="4" t="s">
        <v>23</v>
      </c>
      <c r="N46" s="4" t="s">
        <v>23</v>
      </c>
      <c r="O46" s="4" t="s">
        <v>23</v>
      </c>
      <c r="P46" s="4" t="s">
        <v>23</v>
      </c>
      <c r="Q46" s="4" t="s">
        <v>23</v>
      </c>
      <c r="R46" s="4" t="s">
        <v>23</v>
      </c>
      <c r="S46" s="4" t="s">
        <v>23</v>
      </c>
      <c r="T46" s="4" t="s">
        <v>23</v>
      </c>
      <c r="U46" s="4" t="s">
        <v>23</v>
      </c>
      <c r="V46" s="4" t="s">
        <v>23</v>
      </c>
      <c r="X46" s="7">
        <f t="shared" si="1"/>
        <v>17</v>
      </c>
      <c r="Y46" s="7">
        <f t="shared" si="2"/>
        <v>0</v>
      </c>
      <c r="Z46" s="7">
        <f t="shared" si="3"/>
        <v>0</v>
      </c>
      <c r="AA46" s="7">
        <f t="shared" si="7"/>
        <v>4</v>
      </c>
    </row>
    <row r="47" spans="1:27" ht="66" customHeight="1" x14ac:dyDescent="0.2">
      <c r="A47" s="13" t="s">
        <v>81</v>
      </c>
      <c r="B47" s="4" t="s">
        <v>23</v>
      </c>
      <c r="C47" s="4" t="s">
        <v>23</v>
      </c>
      <c r="D47" s="4" t="s">
        <v>23</v>
      </c>
      <c r="E47" s="4" t="s">
        <v>25</v>
      </c>
      <c r="F47" s="4" t="s">
        <v>23</v>
      </c>
      <c r="G47" s="4" t="s">
        <v>48</v>
      </c>
      <c r="H47" s="4" t="s">
        <v>23</v>
      </c>
      <c r="I47" s="4" t="s">
        <v>48</v>
      </c>
      <c r="J47" s="4" t="s">
        <v>23</v>
      </c>
      <c r="K47" s="4" t="s">
        <v>48</v>
      </c>
      <c r="L47" s="4" t="s">
        <v>48</v>
      </c>
      <c r="M47" s="4" t="s">
        <v>23</v>
      </c>
      <c r="N47" s="4" t="s">
        <v>23</v>
      </c>
      <c r="O47" s="4" t="s">
        <v>23</v>
      </c>
      <c r="P47" s="4" t="s">
        <v>23</v>
      </c>
      <c r="Q47" s="4" t="s">
        <v>23</v>
      </c>
      <c r="R47" s="4" t="s">
        <v>23</v>
      </c>
      <c r="S47" s="4" t="s">
        <v>23</v>
      </c>
      <c r="T47" s="4" t="s">
        <v>23</v>
      </c>
      <c r="U47" s="4" t="s">
        <v>23</v>
      </c>
      <c r="V47" s="4" t="s">
        <v>23</v>
      </c>
      <c r="X47" s="7">
        <f t="shared" si="1"/>
        <v>16</v>
      </c>
      <c r="Y47" s="7">
        <f t="shared" si="2"/>
        <v>0</v>
      </c>
      <c r="Z47" s="7">
        <f t="shared" si="3"/>
        <v>1</v>
      </c>
      <c r="AA47" s="7">
        <f t="shared" si="7"/>
        <v>4</v>
      </c>
    </row>
    <row r="48" spans="1:27" ht="38.25" x14ac:dyDescent="0.2">
      <c r="A48" s="13" t="s">
        <v>82</v>
      </c>
      <c r="B48" s="4" t="s">
        <v>23</v>
      </c>
      <c r="C48" s="4" t="s">
        <v>23</v>
      </c>
      <c r="D48" s="4" t="s">
        <v>23</v>
      </c>
      <c r="E48" s="4" t="s">
        <v>25</v>
      </c>
      <c r="F48" s="4" t="s">
        <v>23</v>
      </c>
      <c r="G48" s="4" t="s">
        <v>48</v>
      </c>
      <c r="H48" s="4" t="s">
        <v>23</v>
      </c>
      <c r="I48" s="4" t="s">
        <v>48</v>
      </c>
      <c r="J48" s="4" t="s">
        <v>23</v>
      </c>
      <c r="K48" s="4" t="s">
        <v>48</v>
      </c>
      <c r="L48" s="4" t="s">
        <v>48</v>
      </c>
      <c r="M48" s="4" t="s">
        <v>23</v>
      </c>
      <c r="N48" s="4" t="s">
        <v>23</v>
      </c>
      <c r="O48" s="4" t="s">
        <v>23</v>
      </c>
      <c r="P48" s="4" t="s">
        <v>23</v>
      </c>
      <c r="Q48" s="4" t="s">
        <v>23</v>
      </c>
      <c r="R48" s="4" t="s">
        <v>25</v>
      </c>
      <c r="S48" s="4" t="s">
        <v>23</v>
      </c>
      <c r="T48" s="4" t="s">
        <v>23</v>
      </c>
      <c r="U48" s="4" t="s">
        <v>25</v>
      </c>
      <c r="V48" s="4" t="s">
        <v>25</v>
      </c>
      <c r="X48" s="7">
        <f t="shared" si="1"/>
        <v>13</v>
      </c>
      <c r="Y48" s="7">
        <f t="shared" si="2"/>
        <v>0</v>
      </c>
      <c r="Z48" s="7">
        <f t="shared" si="3"/>
        <v>4</v>
      </c>
      <c r="AA48" s="7">
        <f t="shared" si="7"/>
        <v>4</v>
      </c>
    </row>
    <row r="49" spans="1:27" ht="64.5" customHeight="1" x14ac:dyDescent="0.2">
      <c r="A49" s="13" t="s">
        <v>83</v>
      </c>
      <c r="B49" s="4" t="s">
        <v>23</v>
      </c>
      <c r="C49" s="4" t="s">
        <v>23</v>
      </c>
      <c r="D49" s="4" t="s">
        <v>48</v>
      </c>
      <c r="E49" s="4" t="s">
        <v>23</v>
      </c>
      <c r="F49" s="4" t="s">
        <v>23</v>
      </c>
      <c r="G49" s="4" t="s">
        <v>48</v>
      </c>
      <c r="H49" s="4" t="s">
        <v>23</v>
      </c>
      <c r="I49" s="4" t="s">
        <v>48</v>
      </c>
      <c r="J49" s="4" t="s">
        <v>23</v>
      </c>
      <c r="K49" s="4" t="s">
        <v>48</v>
      </c>
      <c r="L49" s="4" t="s">
        <v>48</v>
      </c>
      <c r="M49" s="4" t="s">
        <v>23</v>
      </c>
      <c r="N49" s="4" t="s">
        <v>23</v>
      </c>
      <c r="O49" s="4" t="s">
        <v>23</v>
      </c>
      <c r="P49" s="4" t="s">
        <v>23</v>
      </c>
      <c r="Q49" s="4" t="s">
        <v>23</v>
      </c>
      <c r="R49" s="4" t="s">
        <v>23</v>
      </c>
      <c r="S49" s="4" t="s">
        <v>23</v>
      </c>
      <c r="T49" s="4" t="s">
        <v>23</v>
      </c>
      <c r="U49" s="4" t="s">
        <v>23</v>
      </c>
      <c r="V49" s="4" t="s">
        <v>23</v>
      </c>
      <c r="X49" s="7">
        <f t="shared" si="1"/>
        <v>16</v>
      </c>
      <c r="Y49" s="7">
        <f t="shared" si="2"/>
        <v>0</v>
      </c>
      <c r="Z49" s="7">
        <f t="shared" si="3"/>
        <v>0</v>
      </c>
      <c r="AA49" s="7">
        <f t="shared" si="7"/>
        <v>5</v>
      </c>
    </row>
    <row r="50" spans="1:27" ht="63.75" x14ac:dyDescent="0.2">
      <c r="A50" s="13" t="s">
        <v>84</v>
      </c>
      <c r="B50" s="4" t="s">
        <v>23</v>
      </c>
      <c r="C50" s="4" t="s">
        <v>23</v>
      </c>
      <c r="D50" s="4" t="s">
        <v>48</v>
      </c>
      <c r="E50" s="4" t="s">
        <v>23</v>
      </c>
      <c r="F50" s="4" t="s">
        <v>23</v>
      </c>
      <c r="G50" s="4" t="s">
        <v>48</v>
      </c>
      <c r="H50" s="4" t="s">
        <v>23</v>
      </c>
      <c r="I50" s="4" t="s">
        <v>48</v>
      </c>
      <c r="J50" s="4" t="s">
        <v>23</v>
      </c>
      <c r="K50" s="4" t="s">
        <v>48</v>
      </c>
      <c r="L50" s="4" t="s">
        <v>48</v>
      </c>
      <c r="M50" s="4" t="s">
        <v>23</v>
      </c>
      <c r="N50" s="4" t="s">
        <v>23</v>
      </c>
      <c r="O50" s="4" t="s">
        <v>23</v>
      </c>
      <c r="P50" s="4" t="s">
        <v>23</v>
      </c>
      <c r="Q50" s="4" t="s">
        <v>23</v>
      </c>
      <c r="R50" s="4" t="s">
        <v>23</v>
      </c>
      <c r="S50" s="4" t="s">
        <v>23</v>
      </c>
      <c r="T50" s="4" t="s">
        <v>23</v>
      </c>
      <c r="U50" s="4" t="s">
        <v>23</v>
      </c>
      <c r="V50" s="4" t="s">
        <v>23</v>
      </c>
      <c r="X50" s="7">
        <f t="shared" si="1"/>
        <v>16</v>
      </c>
      <c r="Y50" s="7">
        <f t="shared" si="2"/>
        <v>0</v>
      </c>
      <c r="Z50" s="7">
        <f t="shared" si="3"/>
        <v>0</v>
      </c>
      <c r="AA50" s="7">
        <f t="shared" si="7"/>
        <v>5</v>
      </c>
    </row>
    <row r="51" spans="1:27" ht="51" x14ac:dyDescent="0.2">
      <c r="A51" s="13" t="s">
        <v>85</v>
      </c>
      <c r="B51" s="4" t="s">
        <v>23</v>
      </c>
      <c r="C51" s="4" t="s">
        <v>23</v>
      </c>
      <c r="D51" s="4" t="s">
        <v>48</v>
      </c>
      <c r="E51" s="4" t="s">
        <v>23</v>
      </c>
      <c r="F51" s="4" t="s">
        <v>23</v>
      </c>
      <c r="G51" s="4" t="s">
        <v>48</v>
      </c>
      <c r="H51" s="4" t="s">
        <v>23</v>
      </c>
      <c r="I51" s="4" t="s">
        <v>48</v>
      </c>
      <c r="J51" s="4" t="s">
        <v>23</v>
      </c>
      <c r="K51" s="4" t="s">
        <v>48</v>
      </c>
      <c r="L51" s="4" t="s">
        <v>48</v>
      </c>
      <c r="M51" s="4" t="s">
        <v>23</v>
      </c>
      <c r="N51" s="4" t="s">
        <v>23</v>
      </c>
      <c r="O51" s="4" t="s">
        <v>23</v>
      </c>
      <c r="P51" s="4" t="s">
        <v>23</v>
      </c>
      <c r="Q51" s="4" t="s">
        <v>23</v>
      </c>
      <c r="R51" s="4" t="s">
        <v>23</v>
      </c>
      <c r="S51" s="4" t="s">
        <v>23</v>
      </c>
      <c r="T51" s="4" t="s">
        <v>23</v>
      </c>
      <c r="U51" s="4" t="s">
        <v>23</v>
      </c>
      <c r="V51" s="4" t="s">
        <v>23</v>
      </c>
      <c r="X51" s="7">
        <f t="shared" si="1"/>
        <v>16</v>
      </c>
      <c r="Y51" s="7">
        <f t="shared" si="2"/>
        <v>0</v>
      </c>
      <c r="Z51" s="7">
        <f t="shared" si="3"/>
        <v>0</v>
      </c>
      <c r="AA51" s="7">
        <f t="shared" si="7"/>
        <v>5</v>
      </c>
    </row>
    <row r="52" spans="1:27" ht="25.5" x14ac:dyDescent="0.2">
      <c r="A52" s="13" t="s">
        <v>86</v>
      </c>
      <c r="B52" s="4" t="s">
        <v>23</v>
      </c>
      <c r="C52" s="4" t="s">
        <v>23</v>
      </c>
      <c r="D52" s="4" t="s">
        <v>48</v>
      </c>
      <c r="E52" s="4" t="s">
        <v>23</v>
      </c>
      <c r="F52" s="4" t="s">
        <v>23</v>
      </c>
      <c r="G52" s="4" t="s">
        <v>48</v>
      </c>
      <c r="H52" s="4" t="s">
        <v>23</v>
      </c>
      <c r="I52" s="4" t="s">
        <v>48</v>
      </c>
      <c r="J52" s="4" t="s">
        <v>23</v>
      </c>
      <c r="K52" s="4" t="s">
        <v>48</v>
      </c>
      <c r="L52" s="4" t="s">
        <v>48</v>
      </c>
      <c r="M52" s="4" t="s">
        <v>23</v>
      </c>
      <c r="N52" s="4" t="s">
        <v>23</v>
      </c>
      <c r="O52" s="4" t="s">
        <v>23</v>
      </c>
      <c r="P52" s="4" t="s">
        <v>23</v>
      </c>
      <c r="Q52" s="4" t="s">
        <v>23</v>
      </c>
      <c r="R52" s="4" t="s">
        <v>23</v>
      </c>
      <c r="S52" s="4" t="s">
        <v>23</v>
      </c>
      <c r="T52" s="4" t="s">
        <v>23</v>
      </c>
      <c r="U52" s="4" t="s">
        <v>23</v>
      </c>
      <c r="V52" s="4" t="s">
        <v>23</v>
      </c>
      <c r="X52" s="7">
        <f t="shared" si="1"/>
        <v>16</v>
      </c>
      <c r="Y52" s="7">
        <f t="shared" si="2"/>
        <v>0</v>
      </c>
      <c r="Z52" s="7">
        <f t="shared" si="3"/>
        <v>0</v>
      </c>
      <c r="AA52" s="7">
        <f t="shared" si="7"/>
        <v>5</v>
      </c>
    </row>
    <row r="53" spans="1:27" ht="28.5" customHeight="1" x14ac:dyDescent="0.2">
      <c r="A53" s="13" t="s">
        <v>87</v>
      </c>
      <c r="B53" s="4" t="s">
        <v>23</v>
      </c>
      <c r="C53" s="4" t="s">
        <v>23</v>
      </c>
      <c r="D53" s="4" t="s">
        <v>48</v>
      </c>
      <c r="E53" s="4" t="s">
        <v>23</v>
      </c>
      <c r="F53" s="4" t="s">
        <v>23</v>
      </c>
      <c r="G53" s="4" t="s">
        <v>48</v>
      </c>
      <c r="H53" s="4" t="s">
        <v>23</v>
      </c>
      <c r="I53" s="4" t="s">
        <v>48</v>
      </c>
      <c r="J53" s="4" t="s">
        <v>23</v>
      </c>
      <c r="K53" s="4" t="s">
        <v>48</v>
      </c>
      <c r="L53" s="4" t="s">
        <v>48</v>
      </c>
      <c r="M53" s="4" t="s">
        <v>23</v>
      </c>
      <c r="N53" s="4" t="s">
        <v>23</v>
      </c>
      <c r="O53" s="4" t="s">
        <v>23</v>
      </c>
      <c r="P53" s="4" t="s">
        <v>23</v>
      </c>
      <c r="Q53" s="4" t="s">
        <v>23</v>
      </c>
      <c r="R53" s="4" t="s">
        <v>23</v>
      </c>
      <c r="S53" s="4" t="s">
        <v>23</v>
      </c>
      <c r="T53" s="4" t="s">
        <v>23</v>
      </c>
      <c r="U53" s="4" t="s">
        <v>23</v>
      </c>
      <c r="V53" s="4" t="s">
        <v>23</v>
      </c>
      <c r="X53" s="7">
        <f t="shared" si="1"/>
        <v>16</v>
      </c>
      <c r="Y53" s="7">
        <f t="shared" si="2"/>
        <v>0</v>
      </c>
      <c r="Z53" s="7">
        <f t="shared" si="3"/>
        <v>0</v>
      </c>
      <c r="AA53" s="7">
        <f t="shared" si="7"/>
        <v>5</v>
      </c>
    </row>
    <row r="54" spans="1:27" ht="63.75" x14ac:dyDescent="0.2">
      <c r="A54" s="13" t="s">
        <v>88</v>
      </c>
      <c r="B54" s="4" t="s">
        <v>24</v>
      </c>
      <c r="C54" s="4" t="s">
        <v>23</v>
      </c>
      <c r="D54" s="4" t="s">
        <v>48</v>
      </c>
      <c r="E54" s="4" t="s">
        <v>25</v>
      </c>
      <c r="F54" s="4" t="s">
        <v>23</v>
      </c>
      <c r="G54" s="4" t="s">
        <v>48</v>
      </c>
      <c r="H54" s="4" t="s">
        <v>23</v>
      </c>
      <c r="I54" s="4" t="s">
        <v>48</v>
      </c>
      <c r="J54" s="4" t="s">
        <v>23</v>
      </c>
      <c r="K54" s="4" t="s">
        <v>48</v>
      </c>
      <c r="L54" s="4" t="s">
        <v>48</v>
      </c>
      <c r="M54" s="4" t="s">
        <v>23</v>
      </c>
      <c r="N54" s="4" t="s">
        <v>23</v>
      </c>
      <c r="O54" s="4" t="s">
        <v>23</v>
      </c>
      <c r="P54" s="4" t="s">
        <v>23</v>
      </c>
      <c r="Q54" s="4" t="s">
        <v>23</v>
      </c>
      <c r="R54" s="4" t="s">
        <v>24</v>
      </c>
      <c r="S54" s="4" t="s">
        <v>23</v>
      </c>
      <c r="T54" s="4" t="s">
        <v>23</v>
      </c>
      <c r="U54" s="4" t="s">
        <v>25</v>
      </c>
      <c r="V54" s="4" t="s">
        <v>25</v>
      </c>
      <c r="X54" s="7">
        <f t="shared" si="1"/>
        <v>11</v>
      </c>
      <c r="Y54" s="7">
        <f t="shared" si="2"/>
        <v>2</v>
      </c>
      <c r="Z54" s="7">
        <f t="shared" si="3"/>
        <v>3</v>
      </c>
      <c r="AA54" s="7">
        <f t="shared" si="7"/>
        <v>5</v>
      </c>
    </row>
    <row r="55" spans="1:27" ht="76.5" x14ac:dyDescent="0.2">
      <c r="A55" s="13" t="s">
        <v>89</v>
      </c>
      <c r="B55" s="4" t="s">
        <v>23</v>
      </c>
      <c r="C55" s="4" t="s">
        <v>23</v>
      </c>
      <c r="D55" s="4" t="s">
        <v>48</v>
      </c>
      <c r="E55" s="4" t="s">
        <v>23</v>
      </c>
      <c r="F55" s="4" t="s">
        <v>23</v>
      </c>
      <c r="G55" s="4" t="s">
        <v>48</v>
      </c>
      <c r="H55" s="4" t="s">
        <v>23</v>
      </c>
      <c r="I55" s="4" t="s">
        <v>48</v>
      </c>
      <c r="J55" s="4" t="s">
        <v>23</v>
      </c>
      <c r="K55" s="4" t="s">
        <v>48</v>
      </c>
      <c r="L55" s="4" t="s">
        <v>48</v>
      </c>
      <c r="M55" s="4" t="s">
        <v>23</v>
      </c>
      <c r="N55" s="4" t="s">
        <v>23</v>
      </c>
      <c r="O55" s="4" t="s">
        <v>23</v>
      </c>
      <c r="P55" s="4" t="s">
        <v>23</v>
      </c>
      <c r="Q55" s="4" t="s">
        <v>23</v>
      </c>
      <c r="R55" s="4" t="s">
        <v>25</v>
      </c>
      <c r="S55" s="4" t="s">
        <v>23</v>
      </c>
      <c r="T55" s="4" t="s">
        <v>23</v>
      </c>
      <c r="U55" s="4" t="s">
        <v>23</v>
      </c>
      <c r="V55" s="4" t="s">
        <v>23</v>
      </c>
      <c r="X55" s="7">
        <f t="shared" si="1"/>
        <v>15</v>
      </c>
      <c r="Y55" s="7">
        <f t="shared" si="2"/>
        <v>0</v>
      </c>
      <c r="Z55" s="7">
        <f t="shared" si="3"/>
        <v>1</v>
      </c>
      <c r="AA55" s="7">
        <f t="shared" si="7"/>
        <v>5</v>
      </c>
    </row>
    <row r="56" spans="1:27" ht="25.5" x14ac:dyDescent="0.2">
      <c r="A56" s="13" t="s">
        <v>90</v>
      </c>
      <c r="B56" s="4" t="s">
        <v>23</v>
      </c>
      <c r="C56" s="4" t="s">
        <v>23</v>
      </c>
      <c r="D56" s="4" t="s">
        <v>48</v>
      </c>
      <c r="E56" s="4" t="s">
        <v>23</v>
      </c>
      <c r="F56" s="4" t="s">
        <v>23</v>
      </c>
      <c r="G56" s="4" t="s">
        <v>48</v>
      </c>
      <c r="H56" s="4" t="s">
        <v>23</v>
      </c>
      <c r="I56" s="4" t="s">
        <v>48</v>
      </c>
      <c r="J56" s="4" t="s">
        <v>23</v>
      </c>
      <c r="K56" s="4" t="s">
        <v>48</v>
      </c>
      <c r="L56" s="4" t="s">
        <v>48</v>
      </c>
      <c r="M56" s="4" t="s">
        <v>23</v>
      </c>
      <c r="N56" s="4" t="s">
        <v>23</v>
      </c>
      <c r="O56" s="4" t="s">
        <v>23</v>
      </c>
      <c r="P56" s="4" t="s">
        <v>23</v>
      </c>
      <c r="Q56" s="4" t="s">
        <v>23</v>
      </c>
      <c r="R56" s="4" t="s">
        <v>23</v>
      </c>
      <c r="S56" s="4" t="s">
        <v>23</v>
      </c>
      <c r="T56" s="4" t="s">
        <v>23</v>
      </c>
      <c r="U56" s="4" t="s">
        <v>23</v>
      </c>
      <c r="V56" s="4" t="s">
        <v>23</v>
      </c>
      <c r="X56" s="7">
        <f t="shared" si="1"/>
        <v>16</v>
      </c>
      <c r="Y56" s="7">
        <f t="shared" si="2"/>
        <v>0</v>
      </c>
      <c r="Z56" s="7">
        <f t="shared" si="3"/>
        <v>0</v>
      </c>
      <c r="AA56" s="7">
        <f t="shared" si="7"/>
        <v>5</v>
      </c>
    </row>
    <row r="57" spans="1:27" x14ac:dyDescent="0.2">
      <c r="A57" s="13" t="s">
        <v>91</v>
      </c>
      <c r="B57" s="4" t="s">
        <v>23</v>
      </c>
      <c r="C57" s="4" t="s">
        <v>23</v>
      </c>
      <c r="D57" s="4" t="s">
        <v>48</v>
      </c>
      <c r="E57" s="4" t="s">
        <v>24</v>
      </c>
      <c r="F57" s="4" t="s">
        <v>23</v>
      </c>
      <c r="G57" s="4" t="s">
        <v>48</v>
      </c>
      <c r="H57" s="4" t="s">
        <v>23</v>
      </c>
      <c r="I57" s="4" t="s">
        <v>48</v>
      </c>
      <c r="J57" s="4" t="s">
        <v>23</v>
      </c>
      <c r="K57" s="4" t="s">
        <v>48</v>
      </c>
      <c r="L57" s="4" t="s">
        <v>48</v>
      </c>
      <c r="M57" s="4" t="s">
        <v>23</v>
      </c>
      <c r="N57" s="4" t="s">
        <v>23</v>
      </c>
      <c r="O57" s="4" t="s">
        <v>23</v>
      </c>
      <c r="P57" s="4" t="s">
        <v>23</v>
      </c>
      <c r="Q57" s="4" t="s">
        <v>23</v>
      </c>
      <c r="R57" s="4" t="s">
        <v>25</v>
      </c>
      <c r="S57" s="4" t="s">
        <v>23</v>
      </c>
      <c r="T57" s="4" t="s">
        <v>23</v>
      </c>
      <c r="U57" s="4" t="s">
        <v>23</v>
      </c>
      <c r="V57" s="4" t="s">
        <v>23</v>
      </c>
      <c r="X57" s="7">
        <f t="shared" si="1"/>
        <v>14</v>
      </c>
      <c r="Y57" s="7">
        <f t="shared" si="2"/>
        <v>1</v>
      </c>
      <c r="Z57" s="7">
        <f t="shared" si="3"/>
        <v>1</v>
      </c>
      <c r="AA57" s="7">
        <f t="shared" si="7"/>
        <v>5</v>
      </c>
    </row>
    <row r="58" spans="1:27" ht="12.75" customHeight="1" x14ac:dyDescent="0.2">
      <c r="A58" s="13" t="s">
        <v>92</v>
      </c>
      <c r="B58" s="4" t="s">
        <v>25</v>
      </c>
      <c r="C58" s="4" t="s">
        <v>23</v>
      </c>
      <c r="D58" s="4" t="s">
        <v>48</v>
      </c>
      <c r="E58" s="4" t="s">
        <v>24</v>
      </c>
      <c r="F58" s="4" t="s">
        <v>23</v>
      </c>
      <c r="G58" s="4" t="s">
        <v>48</v>
      </c>
      <c r="H58" s="4" t="s">
        <v>23</v>
      </c>
      <c r="I58" s="4" t="s">
        <v>48</v>
      </c>
      <c r="J58" s="4" t="s">
        <v>23</v>
      </c>
      <c r="K58" s="4" t="s">
        <v>48</v>
      </c>
      <c r="L58" s="4" t="s">
        <v>48</v>
      </c>
      <c r="M58" s="4" t="s">
        <v>23</v>
      </c>
      <c r="N58" s="4" t="s">
        <v>23</v>
      </c>
      <c r="O58" s="4" t="s">
        <v>23</v>
      </c>
      <c r="P58" s="4" t="s">
        <v>23</v>
      </c>
      <c r="Q58" s="4" t="s">
        <v>23</v>
      </c>
      <c r="R58" s="4" t="s">
        <v>23</v>
      </c>
      <c r="S58" s="4" t="s">
        <v>23</v>
      </c>
      <c r="T58" s="4" t="s">
        <v>23</v>
      </c>
      <c r="U58" s="4" t="s">
        <v>23</v>
      </c>
      <c r="V58" s="4" t="s">
        <v>23</v>
      </c>
      <c r="X58" s="7">
        <f t="shared" si="1"/>
        <v>14</v>
      </c>
      <c r="Y58" s="7">
        <f t="shared" si="2"/>
        <v>1</v>
      </c>
      <c r="Z58" s="7">
        <f t="shared" si="3"/>
        <v>1</v>
      </c>
      <c r="AA58" s="7">
        <f t="shared" si="7"/>
        <v>5</v>
      </c>
    </row>
    <row r="60" spans="1:27" ht="39" customHeight="1" x14ac:dyDescent="0.2"/>
    <row r="63" spans="1:27" ht="27.75" customHeight="1" x14ac:dyDescent="0.2"/>
    <row r="64" spans="1:27" ht="28.5" customHeight="1" x14ac:dyDescent="0.2"/>
  </sheetData>
  <mergeCells count="6">
    <mergeCell ref="A3:A5"/>
    <mergeCell ref="X2:AA2"/>
    <mergeCell ref="X3:X4"/>
    <mergeCell ref="Y3:Y4"/>
    <mergeCell ref="Z3:Z4"/>
    <mergeCell ref="AA3:AA4"/>
  </mergeCells>
  <conditionalFormatting sqref="B7:V35">
    <cfRule type="cellIs" dxfId="8" priority="43" operator="equal">
      <formula>"ZDRŽEL(A) SE"</formula>
    </cfRule>
    <cfRule type="cellIs" dxfId="7" priority="44" operator="equal">
      <formula>"ZDRŽEL(A) SE"</formula>
    </cfRule>
    <cfRule type="cellIs" dxfId="6" priority="45" operator="equal">
      <formula>"NE"</formula>
    </cfRule>
    <cfRule type="cellIs" dxfId="5" priority="46" operator="equal">
      <formula>"ANO"</formula>
    </cfRule>
  </conditionalFormatting>
  <conditionalFormatting sqref="X7:X58">
    <cfRule type="cellIs" dxfId="4" priority="5" operator="greaterThan">
      <formula>10</formula>
    </cfRule>
  </conditionalFormatting>
  <conditionalFormatting sqref="B36:V58">
    <cfRule type="cellIs" dxfId="3" priority="1" operator="equal">
      <formula>"ZDRŽEL(A) SE"</formula>
    </cfRule>
    <cfRule type="cellIs" dxfId="2" priority="2" operator="equal">
      <formula>"ZDRŽEL(A) SE"</formula>
    </cfRule>
    <cfRule type="cellIs" dxfId="1" priority="3" operator="equal">
      <formula>"NE"</formula>
    </cfRule>
    <cfRule type="cellIs" dxfId="0" priority="4" operator="equal">
      <formula>"ANO"</formula>
    </cfRule>
  </conditionalFormatting>
  <pageMargins left="0.7" right="0.7" top="0.78740157499999996" bottom="0.78740157499999996" header="0.3" footer="0.3"/>
  <pageSetup paperSize="9" orientation="landscape" r:id="rId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Výsledky hlasování</vt:lpstr>
      <vt:lpstr>List2</vt:lpstr>
      <vt:lpstr>List3</vt:lpstr>
    </vt:vector>
  </TitlesOfParts>
  <Company>Město Vysoké Mýto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Jiří Kořínek</dc:creator>
  <cp:lastModifiedBy>olga.vitkova</cp:lastModifiedBy>
  <dcterms:created xsi:type="dcterms:W3CDTF">2013-09-19T09:38:57Z</dcterms:created>
  <dcterms:modified xsi:type="dcterms:W3CDTF">2016-03-22T10:51:09Z</dcterms:modified>
</cp:coreProperties>
</file>