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9440" windowHeight="9465" tabRatio="598"/>
  </bookViews>
  <sheets>
    <sheet name="Výsledky hlasování" sheetId="1" r:id="rId1"/>
    <sheet name="List2" sheetId="2" state="hidden" r:id="rId2"/>
    <sheet name="List3" sheetId="3" state="hidden" r:id="rId3"/>
  </sheets>
  <calcPr calcId="145621"/>
</workbook>
</file>

<file path=xl/calcChain.xml><?xml version="1.0" encoding="utf-8"?>
<calcChain xmlns="http://schemas.openxmlformats.org/spreadsheetml/2006/main">
  <c r="X8" i="1" l="1"/>
  <c r="Y8" i="1"/>
  <c r="Z8" i="1"/>
  <c r="AA8" i="1"/>
  <c r="X9" i="1"/>
  <c r="Y9" i="1"/>
  <c r="Z9" i="1"/>
  <c r="AA9" i="1"/>
  <c r="X10" i="1"/>
  <c r="Y10" i="1"/>
  <c r="Z10" i="1"/>
  <c r="AA10" i="1"/>
  <c r="X11" i="1"/>
  <c r="Y11" i="1"/>
  <c r="Z11" i="1"/>
  <c r="AA11" i="1"/>
  <c r="X12" i="1"/>
  <c r="Y12" i="1"/>
  <c r="Z12" i="1"/>
  <c r="AA12" i="1"/>
  <c r="X13" i="1"/>
  <c r="Y13" i="1"/>
  <c r="Z13" i="1"/>
  <c r="AA13" i="1"/>
  <c r="X14" i="1"/>
  <c r="Y14" i="1"/>
  <c r="Z14" i="1"/>
  <c r="AA14" i="1"/>
  <c r="X15" i="1"/>
  <c r="Y15" i="1"/>
  <c r="Z15" i="1"/>
  <c r="AA15" i="1"/>
  <c r="X16"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 r="X23" i="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41" i="1"/>
  <c r="Y41" i="1"/>
  <c r="Z41" i="1"/>
  <c r="AA41" i="1"/>
  <c r="X42" i="1"/>
  <c r="Y42" i="1"/>
  <c r="Z42" i="1"/>
  <c r="AA42" i="1"/>
  <c r="X43" i="1"/>
  <c r="Y43" i="1"/>
  <c r="Z43" i="1"/>
  <c r="AA43" i="1"/>
  <c r="X44" i="1"/>
  <c r="Y44" i="1"/>
  <c r="Z44" i="1"/>
  <c r="AA44" i="1"/>
  <c r="X45" i="1"/>
  <c r="Y45" i="1"/>
  <c r="Z45" i="1"/>
  <c r="AA45" i="1"/>
  <c r="X46" i="1"/>
  <c r="Y46" i="1"/>
  <c r="Z46" i="1"/>
  <c r="AA46" i="1"/>
  <c r="X47" i="1"/>
  <c r="Y47" i="1"/>
  <c r="Z47" i="1"/>
  <c r="AA47" i="1"/>
  <c r="X48" i="1"/>
  <c r="Y48" i="1"/>
  <c r="Z48" i="1"/>
  <c r="AA48" i="1"/>
  <c r="X49" i="1"/>
  <c r="Y49" i="1"/>
  <c r="Z49" i="1"/>
  <c r="AA49" i="1"/>
  <c r="X50" i="1"/>
  <c r="Y50" i="1"/>
  <c r="Z50" i="1"/>
  <c r="AA50" i="1"/>
  <c r="X51" i="1"/>
  <c r="Y51" i="1"/>
  <c r="Z51" i="1"/>
  <c r="AA51" i="1"/>
  <c r="X52" i="1"/>
  <c r="Y52" i="1"/>
  <c r="Z52" i="1"/>
  <c r="AA52" i="1"/>
  <c r="X53" i="1"/>
  <c r="Y53" i="1"/>
  <c r="Z53" i="1"/>
  <c r="AA53" i="1"/>
  <c r="X54" i="1"/>
  <c r="Y54" i="1"/>
  <c r="Z54" i="1"/>
  <c r="AA54" i="1"/>
  <c r="X55" i="1"/>
  <c r="Y55" i="1"/>
  <c r="Z55" i="1"/>
  <c r="AA55" i="1"/>
  <c r="X56" i="1"/>
  <c r="Y56" i="1"/>
  <c r="Z56" i="1"/>
  <c r="AA56" i="1"/>
  <c r="X57" i="1"/>
  <c r="Y57" i="1"/>
  <c r="Z57" i="1"/>
  <c r="AA57" i="1"/>
  <c r="X58" i="1"/>
  <c r="Y58" i="1"/>
  <c r="Z58" i="1"/>
  <c r="AA58" i="1"/>
  <c r="X59" i="1"/>
  <c r="Y59" i="1"/>
  <c r="Z59" i="1"/>
  <c r="AA59" i="1"/>
  <c r="X60" i="1"/>
  <c r="Y60" i="1"/>
  <c r="Z60" i="1"/>
  <c r="AA60" i="1"/>
  <c r="X61" i="1"/>
  <c r="Y61" i="1"/>
  <c r="Z61" i="1"/>
  <c r="AA61" i="1"/>
  <c r="X62" i="1"/>
  <c r="Y62" i="1"/>
  <c r="Z62" i="1"/>
  <c r="AA62" i="1"/>
  <c r="X63" i="1"/>
  <c r="Y63" i="1"/>
  <c r="Z63" i="1"/>
  <c r="AA63" i="1"/>
  <c r="AA7" i="1"/>
  <c r="Z7" i="1"/>
  <c r="Y7" i="1"/>
  <c r="X7" i="1"/>
</calcChain>
</file>

<file path=xl/sharedStrings.xml><?xml version="1.0" encoding="utf-8"?>
<sst xmlns="http://schemas.openxmlformats.org/spreadsheetml/2006/main" count="1318" uniqueCount="106">
  <si>
    <t>Ing.</t>
  </si>
  <si>
    <t>Baťa</t>
  </si>
  <si>
    <t>Roman</t>
  </si>
  <si>
    <t>Jaroslav</t>
  </si>
  <si>
    <t>Coufal</t>
  </si>
  <si>
    <t>Miloslav</t>
  </si>
  <si>
    <t>MUDr.</t>
  </si>
  <si>
    <t>Jiraský</t>
  </si>
  <si>
    <t>František</t>
  </si>
  <si>
    <t>Mgr.</t>
  </si>
  <si>
    <t>Junek</t>
  </si>
  <si>
    <t>Jiří</t>
  </si>
  <si>
    <t>Jan</t>
  </si>
  <si>
    <t>Kovařík</t>
  </si>
  <si>
    <t>Krejza</t>
  </si>
  <si>
    <t>Martin</t>
  </si>
  <si>
    <t>Pavel</t>
  </si>
  <si>
    <t>Soušek</t>
  </si>
  <si>
    <t>Šafrová</t>
  </si>
  <si>
    <t>Jiřina</t>
  </si>
  <si>
    <t>Vondráček</t>
  </si>
  <si>
    <t>Zemková</t>
  </si>
  <si>
    <t>Ivana</t>
  </si>
  <si>
    <t>ANO</t>
  </si>
  <si>
    <t>NE</t>
  </si>
  <si>
    <t>ZDRŽEL(A) SE</t>
  </si>
  <si>
    <t>CELKEM</t>
  </si>
  <si>
    <t>ZDRŽELO SE</t>
  </si>
  <si>
    <t>NEHLASOVALO</t>
  </si>
  <si>
    <t>1) Zastupitelstvo města určuje zapisovatelkou paní Olgu Vítkovou a pana Jiřího Kořínka zodpovědného za obsluhu elektronického hlasovacího zařízení.</t>
  </si>
  <si>
    <t>Bc.</t>
  </si>
  <si>
    <t>Bendl</t>
  </si>
  <si>
    <t>Burešová</t>
  </si>
  <si>
    <t>Fišer</t>
  </si>
  <si>
    <t>Kejzlarová</t>
  </si>
  <si>
    <t>Kellner</t>
  </si>
  <si>
    <t>Klát</t>
  </si>
  <si>
    <t>Kysilková</t>
  </si>
  <si>
    <t>Lipavský</t>
  </si>
  <si>
    <t>Mandíková</t>
  </si>
  <si>
    <t>Vacek</t>
  </si>
  <si>
    <t>Stanislava</t>
  </si>
  <si>
    <t>Helena</t>
  </si>
  <si>
    <t>Lubomír</t>
  </si>
  <si>
    <t>Zdeněk</t>
  </si>
  <si>
    <t>Blanka</t>
  </si>
  <si>
    <t>Janouch</t>
  </si>
  <si>
    <t>Marek</t>
  </si>
  <si>
    <t>-</t>
  </si>
  <si>
    <t>Zastupitelstvo města 22.6.2016</t>
  </si>
  <si>
    <t>2) Zastupitelstvo města volí ověřovatele zápisu Mgr. Stanislavu Burešovou a Zdeňka Kláta.</t>
  </si>
  <si>
    <t>3) Protinávrh č.1:  Zastupitelstvo města schvaluje pozměněný program zasedání s tím, že bod 17 se vypouští a body 18-21 se označují jako body 17-20.</t>
  </si>
  <si>
    <t>4) Zastupitelstvo města bere na vědomí Zápis ze schůze finančního výboru č.3-2016 ze dne 16.05.2016.</t>
  </si>
  <si>
    <t>5) Zastupitelstvo města schvalujevýsledek hospodaření hlavní činnosti města Vysokého Mýta za rok 2015, tj. zisk ve výši 37.937,0tis.Kč.</t>
  </si>
  <si>
    <t>6) Zastupitelstvo města schvalujevýsledek hospodaření hospodářské činnosti města Vysokého Mýta za rok 2015, tj. zisk ve výši 1.520,3 tis.Kč.</t>
  </si>
  <si>
    <t>7) Zastupitelstvo města schvaluje výsledek hospodaření města Vysokého Mýta za rok 2015, tj. zisk ve výši 39.457,3tis.Kč.</t>
  </si>
  <si>
    <t>8) Zastupitelstvo města schvaluje vyúčtování dotací přijatých městem Vysokým Mýtem v roce 2015.</t>
  </si>
  <si>
    <t>9) Zastupitelstvo města schvaluje vyúčtování dotací poskytnutých městem Vysokým Mýtem v roce 2015.</t>
  </si>
  <si>
    <t>10) Zastupitelstvo města schvalujeRozbor hospodaření města Vysokého Mýta sestavený k 31.12.2015.</t>
  </si>
  <si>
    <t>11) Zastupitelstvo města schvalujeceloroční hospodaření města a závěrečný účet města za rok 2015 včetně zprávy o výsledku přezkoumání hospodaření za rok 2015 města Vysoké Mýto bez výhrad.</t>
  </si>
  <si>
    <t xml:space="preserve">12) Zastupitelstvo města schvaluje účetní závěrku města Vysokého Mýta sestavenou k 31.12.2015. </t>
  </si>
  <si>
    <t xml:space="preserve">13) Zastupitelstvo města schvalujerozbor hospodaření sestavený k 31.03.2016. </t>
  </si>
  <si>
    <t xml:space="preserve">14) Zastupitelstvo města schvalujeRozpočtové opatření č.4-2016 ve znění doplňku č.1. </t>
  </si>
  <si>
    <t>15) Zastupitelstvo města schvalujedarování hmotných movitých věcí v celkové pořizovací hodnotě 1.151.843 Kč dle přílohy do vlastnictví Základní škola a Praktická škola SVÍTÁNÍ, o.p.s., Komenského 432, Pardubičky, 530 03 Pardubice, IČ: 25916092.</t>
  </si>
  <si>
    <t>16) Zastupitelstvo města schvalujedarování hmotných movitých věcí v celkové pořizovací hodnotě 1.067.148 Kč dle přílohy do vlastnictví BERENIKA - Vysoké Mýto, o.p.s., Plk. B. Kohouta 914, Litomyšlské Předměstí, 566 01 Vysoké Mýto, IČ: 26668149.</t>
  </si>
  <si>
    <t>17) Zastupitelstvo města schvalujedarování hmotných movitých věcí v celkové pořizovací hodnotě 166.380 Kč dle přílohy do vlastnictví Mikádo - středisko volného času, Vysoké Mýto, příspěvková organizace, Choceňská 190, Choceňské Předměstí, 566 01 Vysoké Mýto, IČ: 72087013. </t>
  </si>
  <si>
    <t>18) Zastupitelstvo města schvalujeprodej pozemku nově vzniklého geometrickým plánem č. 2823-732/2005 označeného jako parc. č. 1515/144 zastavěná plocha a nádvoří v obci a k.ú. Vysoké Mýto společnosti ČEZ Distribuce, a.s., IČ 24729035, se sídlem Děčín, Děčín IV – Podmokly, Teplická 874/8, PSČ 405 02 za celkovou kupní cenu ve výši 35.100,- Kč. Poplatníkem daně z nabytí nemovitých věcí bude nabyvatel, tj. kupující. </t>
  </si>
  <si>
    <t>19) Zastupitelstvo města schvalujeprodej pozemku parc. č. 4557/1 zastavěná plocha a nádvoří, jehož součástí je stavba bez čp/če, jiná stavba v obci a k.ú. Vysoké Mýto společnosti ČEZ Distribuce, a.s., IČ 24729035, se sídlem Děčín, Děčín IV – Podmokly, Teplická 874/8, PSČ 405 02 za celkovou kupní cenu ve výši 446.850,- Kč. Poplatníkem daně z nabytí nemovitých věcí bude nabyvatel, tj. kupující.</t>
  </si>
  <si>
    <t xml:space="preserve">23) Zastupitelstvo města schvalujeprodej pozemku parc. č. 4644/79 zastavěná plocha a nádvoří (na pozemku stojí stavba: Litomyšlské Předměstí, č.p. 690, obč. vyb., LV 3531) v obci a k.ú. Vysoké Mýto společnosti Kubík a.s., Praha 1, U Prašné brány 1090/2, PSČ 11121, IČ 25928082 za celkovou kupní cenu ve výši 509.771,- Kč. Poplatníkem daně z nabytí nemovitých věcí bude nabyvatel, tj. kupující.  </t>
  </si>
  <si>
    <t>24) Zastupitelstvo města schvalujesměnu pozemků nově vzniklých geometrickým plánem č. 4011-47/2016 označených jako parc. č. 4668/153 ostatní plocha – jiná plocha a  parc. č. 4668/154 orná půda ve vlastnictví města Vysokého Mýta za pozemky označené, na základě uvedeného geometrického plánu, jako parc. č. 4668/155 ostatní plocha – jiná plocha  a parc. č. 4668/156 orná půda a pozemky parc. č. 1922/4 ostatní plocha – jiná plocha a parc. č. 1927/3 orná půda vše ve vlastnictví Římskokatolické farnosti – děkanství Vysoké Mýto, se sídlem Försterova 161, Vysoké Mýto, vše v obci a k.ú. Vysoké Mýto.</t>
  </si>
  <si>
    <t>26) Zastupitelstvo města schvalujeprodej pozemku nově vzniklého geometrickým plánem č. 4017-59/2016 označeného jako parc. č. 4914/2 ostatní plocha – jiná plocha v obci a k.ú. Vysoké Mýto Ing. arch. Michalu Leňovi, nar. 12.6.1988. trvale bytem Erbenova 25, Vysoké Mýto za kupní cenu ve výši 19.400,- Kč. K uvedené částce bude připočtena DPH ve výši 21%. Dle § 56 odst.1b) a 2) zákona č. 235/2004 Sb., o dani z přidané hodnoty, v platném znění, není dodání nemovité věci osvobozeno od DPH. Poplatníkem daně z nabytí nemovitých věcí bude nabyvatel, tj. kupující.</t>
  </si>
  <si>
    <t>27) Zastupitelstvo města schvalujepřijetí daru - pozemku parc. č. 2844/16 v obci a k.ú. Vysoké Mýto od OÁZA reality, s.r.o., IČ 27083888, Kartouzská 3274/10, Smíchov, Praha 5.</t>
  </si>
  <si>
    <t>29) Zastupitelstvo města schvalujeI. koupi pozemku parc. č. 456/1 ostatní plocha – ostatní komunikace v obci Vysoké Mýto v k.ú. Vanice od České republiky – Úřadu pro zastupování státu ve věcech majetkových, IČ 69797111, se sídlem Rašínovo nábřeží 390/42, Nové Město, 128 00 Praha 2 za kupní cenu ve výši 5.000,- Kč. Poplatníkem daně z nabytí nemovitých věcí bude nabyvatel, tj. kupující, II. uzavření KUPNÍ SMLOUVY č.j. UZSVM/HUO/2708/2016-HUOM.</t>
  </si>
  <si>
    <t>30) Zastupitelstvo města schvalujeI. bezúplatné nabytí podílu ve výši 1/4 na pozemku parc. č. 4214/54 ostatní plocha – jiná plocha v obci a k.ú. Vysoké Mýto od České republiky – Úřadu pro zastupování státu ve věcech majetkových, IČ 69797111, se sídlem Rašínovo nábřeží 390/42, Nové Město, 128 00 Praha 2,II. uzavření SMLOUVY O BEZÚPLATNÉM PŘEVODU MAJETKU č.j. UZSVM/HUO/1843/2016-HUOM.</t>
  </si>
  <si>
    <t>32) Zastupitelstvo města schvalujeuzavření Dodatku č. 1 ke smlouvě o bezúplatném převodu č. S/OM/6060/13/JH ze dne 20.11.2013 mezi městem Vysokým Mýtem a Pardubickým krajem, IČ 70892822, se sídlem Komenského náměstí 125, Pardubice, v předloženém znění.</t>
  </si>
  <si>
    <t>33) Zastupitelstvo města schvalujeuzavření Dodatku č. 1 ke smlouvě o bezúplatném převodu č. S/OM/6210/13/AL ze dne 20.12.2013 mezi městem Vysokým Mýtem a Pardubickým krajem, IČ 70892822, se sídlem Komenského náměstí 125, Pardubice, v předloženém znění.</t>
  </si>
  <si>
    <t>37) Zastupitelstvo města schvalujeprodej pozemku nově vzniklého geometrickým plánem č. 3849-173/2014 označeného jako parc. č. 4644/275 ostatní plocha – jiná plocha v obci a k.ú. Vysoké Mýto společnosti SMÉKALOVO PEKAŘSTVÍ, spol. s r.o., IČ 27466477, se sídlem Šafaříkova 110, Vysoké Mýto za celkovou kupní cenu ve výši 31.800,- Kč. Poplatníkem daně z nabytí nemovitých věcí bude nabyvatel, tj. kupující. Před podáním Návrhu na vklad práva do katastru nemovitostí bude uhrazen poplatek za bezesmluvní užívání pozemku za dva roky zpětně ve výši 864,- Kč.</t>
  </si>
  <si>
    <t>38) Zastupitelstvo města deklarujeúmysl darovat pozemek parc. č. 4533/1 orná půda v k.ú. Vysoké Mýto Zdravotnické záchranné službě Pardubického kraje za účelem vybudování výjezdové základny pro místní posádku záchranné služby typu RZP. Podmínkou převodu bude závazek Zdravotnické záchranné služby Pardubického kraje užívat tento pozemek výlučně pro provoz výjezdové základny záchranné služby, a v případě ukončení činnosti Zdravotnické záchranné služby Pardubického kraje či přestěhování z tohoto areálu, závazek Zdravotnické záchranné služby Pardubického kraje vrátit předmět daru zpět městu Vysokému Mýtu. K vlastnímu převodu by došlo až po vyřešení příjezdu ze silnice I/35 k pozemku parc. č. 4533/1 v k.ú. Vysoké Mýto. Nejedná se o usnesení schvalující záměr převodu ani převod samotný.</t>
  </si>
  <si>
    <t>39) Zastupitelstvo města zrušujeusnesení č. 27/15 ze dne 25.03.2015.</t>
  </si>
  <si>
    <t>40) Zastupitelstvo města schvaluje směnu pozemku parc. č. 2443/4 a pozemku nově vzniklého geometrickým plánem č. 4040-121/2016 označeného jako parc. č. 2435/21 ve vlastnictví města Vysokého Mýta za pozemky nově vzniklé geometrickým plánem č. 4020-69/2016 označené jako parc. č. 2440/6 a 2435/40 a pozemek nově vzniklý geometrickým plánem č. 4040-121/2016 označený jako parc. č. 2440/7 ve vlastnictví společnosti TORO VM, a.s., IČ 25277006, se sídlem Hradecká 251, Vysoké Mýto, vše obci a k.ú. Vysoké Mýto, s doplatkem kupní ceny ve výši 13.800,- Kč, který je povinna spol. TORO VM, a.s. uhradit městu Vysokému Mýtu.</t>
  </si>
  <si>
    <t xml:space="preserve">41) Zastupitelstvo města schvaluje koupi pozemku parc. č. 3272 lesní pozemek v obci a k.ú. Vysoké Mýto od vlastníka za kupní cenu ve výši 80.000,- Kč. Poplatníkem daně z nabytí nemovitých věcí bude nabyvatel, tj. kupující. </t>
  </si>
  <si>
    <t>42) Zastupitelstvo města neschvaluje prodej pozemku parc. č. 77/6 ostatní plocha – jiná plocha v  k.ú. Domoradice, a to z důvodu potřeby ponechání si tohoto pozemku pro budoucí využití.</t>
  </si>
  <si>
    <t>43) Zastupitelstvo města neschvaluje prodej části pozemku parc. č. 453/6 ostatní plocha – silnice v k.ú. Vanice. Předmětná část pozemku je součástí veřejného prostranství – uličních prostor.</t>
  </si>
  <si>
    <t xml:space="preserve">44) Zastupitelstvo města schvaluje koupi pozemků parc. č. 4885/1 a 4886/2 vše ostatní plocha – ostatní komunikace v obci a k.ú. Vysoké Mýto od vlastníka za kupní cenu ve výši 44.960,- Kč. Poplatníkem daně z nabytí nemovitých věcí bude nabyvatel, tj. kupující. </t>
  </si>
  <si>
    <t xml:space="preserve">45) Zastupitelstvo města navrhujeIng. Stanislavu Fišerovou, Ing. Martina Krejzu a PaedDr. Jiřího Podroužka do funkce člena dozorčí rady společnosti Městský bytový podnik Vysoké Mýto s.r.o., IČ: 25968726  </t>
  </si>
  <si>
    <t xml:space="preserve">46) Zastupitelstvo města schvaluje koupi pozemku parc. č. 4534 ostatní plocha – manipulační plocha a pozemku nově vzniklého geometrickým plánem č. 3984-439/2015 označeného jako parc. č. 5120/14 ostatní plocha – jiná plocha vše v obci a k.ú. Vysoké Mýto od společnosti UNIPETROL RPA, s.r.o., IČ 27597075, za kupní cenu ve výši 144.900,- Kč. Poplatníkem daně z nabytí nemovitých věcí bude nabyvatel, tj. kupující. </t>
  </si>
  <si>
    <t xml:space="preserve">47) Zastupitelstvo města vydávávyhlášku č. 1/2016 o stanovení koeficientu pro výpočet daně z nemovitých věcí. </t>
  </si>
  <si>
    <t>48) Zastupitelstvo města mění usnesení č. 59/16 tak, že výše příspěvku města „50.000 Kč“ se nahrazuje částkou „56.000 Kč“ a částka „497.947 Kč“ se nahrazuje částkou „556.261 Kč</t>
  </si>
  <si>
    <t>49) Zastupitelstvo města schvalujepřidělení individuální dotace města Vysokého Mýta pro spolek Naděje, se sídlem K Brance 11/19e,155 00 Praha 5, IČ: 00570931 na projekt Oprava elektroinstalace výtahů Naděje na rok 2016 – v souladu s přiloženou žádosti, ve výši 160.832,- tis Kč (jedno sto šedesát tisíc osm set třicet dva). uzavření veřejnoprávní smlouvy dle bodu I. tohoto usnesení</t>
  </si>
  <si>
    <t>50) Zastupitelstvo města schvalujeI. navýšení dotace poskytnuté VYSOKOMÝTSKÉ KULTURNÍ, o. p. s. na projekt městské kulturní akce pořádané VYSOKOMÝTSKOU KULTURNÍ, o.p.s. v roce 2016, podle zadání města Vysokého Mýta (slavnostní předávání Výročních cen města, Národní přehlídku dětských dechových orchestrů Čermákovo Vysoké Mýto, Dvořákův festival, jarní kujebácký jarmark, Kinematograf bratří Čadíků, promenádní koncerty, Týden hudby, Městské slavnosti, adventní kujebácký jarmark a výroční večer pro výbory ZM a komise RM) z 1 176 000,00 Kč na                  1 316 000,00 Kč. II. uzavření dodatku č.1 ke smlouvě o poskytnutí individuální dotace č. 06/ZM/2015.</t>
  </si>
  <si>
    <t>51) Zastupitelstvo města schvalujeI. snížení dotace poskytnuté VYSOKOMÝTSKÉ KULTURNÍ, o. p. s. na projekt – provoz a činnost VYSOKOMÝTSKÉ KULTURNÍ, o.p.s. v roce 2016 (pořádání kulturních akcí v Šemberově divadle a v M-klubu, provoz kina, provoz městské knihovny, vydávání Vysokomýtského zpravodaje) z 8 602 000,00 Kč na 8 255 000,00 Kč.II. uzavření dodatku č.1 ke smlouvě o poskytnutí individuální dotace č. 07/ZM/2015.</t>
  </si>
  <si>
    <t>52) Zastupitelstvo města schvalujeI. snížení dotace poskytnuté VYSOKOMÝTSKÉ KULTURNÍ, o. p. s., na projekt – provoz a činnost Muzea českého karosářství, Městské galerie a Informačního centra z 5 574 000,00 Kč na 5 434 000,00 Kč.II. uzavření dodatku č. 1 ke smlouvě o poskytnutí individuální dotace č. 08/ZM/2015.</t>
  </si>
  <si>
    <t>53) Zastupitelstvo města schvalujeposkytnutí mimořádného členského příspěvku svazku obcí Českomoravské pomezí ve výši 40 000 Kč, který bude použit na financování cyklobusu projíždějícího Českomoravským pomezím v roce 2016, a to na zajištění jeho provozu a na jeho propagaci.</t>
  </si>
  <si>
    <t>54) Zastupitelstvo města bere na vědomí zprávu o činnosti, závěrečný účet a zprávu o výsledcích přezkoumání hospodaření svazku obcí Královská věnná města za rok 2015.</t>
  </si>
  <si>
    <t>55) Zastupitelstvo města bere na vědomí závěrečný účet a zprávu o výsledcích přezkoumání hospodaření dobrovolného svazku obcí Českomoravské pomezí za rok 2015.</t>
  </si>
  <si>
    <t>56) Zastupitelstvo města schvalujeDohodu o příspěvku města Vysokého Mýta na rozšíření zkušební a cvičné plochy pro motocykly, uzavřené mezi městem Vysoké Mýto a AUTOKLUBEM KAROSA klub v AČR, Dráby 45, 566 01 Vysoké Mýto, IČ 00485802, v předloženém znění.</t>
  </si>
  <si>
    <t>57) Zastupitelstvo města volípřísedící Okresního soudu v Ústí nad Orlicí Mgr. Jindřišku Klaudovou, bytem Vysoké Mýto,  Žižkova 491.</t>
  </si>
  <si>
    <t>20) Zastupitelstvo města schvalujeprodej pozemku nově vzniklého geometrickým plánem č. 74-69/2016 označeného jako parc. č. 738/1 ostatní plocha – ostatní komunikace v obci Vysoké Mýto v k.ú. Svařeň panu xx (nar. xx), trvale bytem xx (podíl ½) a xx (nar. xx), trvale bytem xx (podíl ½) za celkovou kupní cenu ve výši 37.100,- Kč. Poplatníkem daně z nabytí nemovitých věcí budou nabyvatelé, tj. kupující. </t>
  </si>
  <si>
    <t>21) Zastupitelstvo města schvalujeprodej pozemku nově vzniklého geometrickým plánem č. 74-69/2016 označeného jako parc. č. 738/2 ostatní plocha – ostatní komunikace v obci Vysoké Mýto v k.ú. Svařeň manželům xx (nar. xx) a xx (nar. xx) xx, oba trvale bytem xx za celkovou kupní cenu ve výši 20.000,- Kč. Poplatníkem daně z nabytí nemovitých věcí budou nabyvatelé, tj. kupující.</t>
  </si>
  <si>
    <t>22) Zastupitelstvo města schvalujeprodej pozemků nově vzniklých geometrickým plánem č. 3874-402/2014 označených jako parc. č. 4666/121 orná půda, parc. č. 4666/200 zastavěná plocha a nádvoří, parc. č. 4666/443 ostatní plocha – jiná plocha a parc. č. 4666/444 ostatní plocha – jiná plocha vše v obci a k.ú. Vysoké Mýto manželům xx (nar. xx) a xx (nar. xx) xx, oba trvale bytem xx za celkovou kupní cenu ve výši 119.300,- Kč. Kupní cena bude uhrazena v následujících splátkách:1. splátka ve výši 39.300,- Kč při podpisu smlouvy, 2. splátka ve výši 20.000,- Kč do 31.12.2017,3. splátka ve výši 20.000,- Kč do 31.12.2018, 4. splátka ve výši 20.000,- Kč do 31.12.2019 a 5. splátka ve výši 20.000,- Kč do 31.12.2020. Poplatníkem daně z nabytí nemovitých věcí budou nabyvatelé, tj. kupující. Před podáním Návrhu na vklad práva do katastru nemovitostí bude uhrazen poplatek za bezesmluvní užívání pozemků za dva roky zpětně ve výši 5.346,- Kč.</t>
  </si>
  <si>
    <t>25) Zastupitelstvo města schvalujeprodej pozemku nově vzniklého geometrickým plánem č. 4031-90/2016 označeného jako parc. č. 3003/2 ostatní plocha – neplodná půda v obci a k.ú. Vysoké Mýto panu xx, nar. xx (podíl ¾) a paní xx, nar.  xx (podíl ¼), oba trvale bytem xx za celkovou kupní cenu ve výši 50.700,- Kč. Poplatníkem daně z nabytí nemovitých věcí budou nabyvatelé, tj. kupující.</t>
  </si>
  <si>
    <t xml:space="preserve">28) Zastupitelstvo města schvalujekoupi podílu ve výši 14/96 na pozemcích parc. č. 2852/5, 2852/6 a 2852/7 vše ostatní plocha – sportoviště a rekreační plocha a na pozemcích parc. č. 2853/8 a 2856/9 vše orná půda, vše v obci a k.ú. Vysoké Mýto od pana xx, trvale bytem xx za celkovou kupní cenu ve výši 55.125,- Kč. Kupující uhradí částku odpovídající bezesmluvnímu užívání pozemků parc. č. 2852/5, 2852/6 a 2852/7 za dva roky zpětně ve výši 7.454,- Kč. Poplatníkem daně z nabytí nemovitých věcí bude nabyvatel, tj. kupující. </t>
  </si>
  <si>
    <t>31) Protinávrh č.1: Zastupitelstvo města odkládá do 14.9.2016prodej pozemků parc. č. 1970/65 ostatní plocha, parc. č. 1970/66 zastavěná plocha a nádvoří a pozemku nově vzniklého geometrickým plánem č. 3494-388/2010 označeného jako parc. č. 1970/84 ostatní plocha – jiná plocha vše v obci a k.ú. Vysoké Mýto manželům xx (nar. xx) a xx (nar. xx) xx, oba trvale bytem xx za celkovou kupní cenu ve výši 134.100,- Kč. Poplatníkem daně z nabytí nemovitých věcí budou nabyvatelé, tj. kupující. Před podáním Návrhu na vklad práva do katastru nemovitostí bude uhrazen poplatek za bezesmluvní užívání pozemků za dva roky zpětně ve výši 6.012,- Kč.</t>
  </si>
  <si>
    <t>34) Zastupitelstvo města schvalujeprodej bytové jednotky č. 89/9 vymezené v budově Vysoké Mýto - Město, čp. 87, 88, 89, byt. dům na parcele 346/1, 346/2, 346/3 zastavěná plocha a nádvoří a 347/1 zahrada, s podílem 391/10000 na společných částech domu a pozemcích, vše v obci a k.ú. Vysoké Mýto paní xx xx, nar. xx, trvale bytem xx, za celkovou kupní cenu ve výši 1.161.000,- Kč. Poplatníkem daně z nabytí nemovitých věcí bude nabyvatel, tj. kupující.</t>
  </si>
  <si>
    <t>35) Zastupitelstvo města schvalujeprodej bytové jednotky č. 404/10 vymezenou v budově Pražské Předměstí, čp. 403, 404, byt. dům na parcele 4668/17, 4668/18 zastavěná plocha a nádvoří, s podílem 29/625 na společných částech domu a pozemcích, vše v obci a k.ú. Vysoké Mýto manželům xx (nar. xx) a xx (nar. xx) xx, oba trvale bytem xx za celkovou kupní cenu ve výši 925.000,- Kč. Poplatníkem daně z nabytí nemovitých věcí budou nabyvatelé, tj. kupující.</t>
  </si>
  <si>
    <t>36) Zastupitelstvo města schvalujeprodej pozemku nově vzniklého geometrickým plánem č. 161-95/2016 označeného jako st. 152 zastavěná plocha a nádvoří v k.ú. Lhůta u Vysokého Mýta panu xx (nar. xx), trvale bytem xx za kupní cenu ve výši 2.250,- Kč. Poplatníkem daně z nabytí nemovitých věcí bude nabyvatel, tj. kupující. Před podáním Návrhu na vklad práva do katastru nemovitostí bude uhrazen poplatek za bezesmluvní užívání pozemku za dva roky zpětně ve výši 90,-Kč.</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</si>
</sst>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indexed="55"/>
      <name val="Calibri"/>
      <family val="2"/>
      <charset val="238"/>
      <scheme val="minor"/>
    </font>
    <font>
      <b/>
      <sz val="16"/>
      <color theme="1"/>
      <name val="Calibri"/>
      <family val="2"/>
      <charset val="238"/>
      <scheme val="minor"/>
    </font>
    <font>
      <sz val="10"/>
      <color theme="0" tint="-0.499984740745262"/>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49" fontId="1" fillId="0" borderId="0" xfId="0" applyNumberFormat="1" applyFont="1" applyAlignment="1">
      <alignment horizontal="left"/>
    </xf>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3" fillId="0" borderId="0" xfId="0" applyNumberFormat="1" applyFont="1" applyAlignment="1">
      <alignment horizontal="center" vertical="center"/>
    </xf>
    <xf numFmtId="49" fontId="1" fillId="0" borderId="0" xfId="0" applyNumberFormat="1" applyFont="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49" fontId="1" fillId="0" borderId="0" xfId="0" applyNumberFormat="1" applyFont="1" applyAlignment="1">
      <alignment horizontal="left" wrapText="1"/>
    </xf>
    <xf numFmtId="49" fontId="4"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3">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tabSelected="1" zoomScaleNormal="100" workbookViewId="0">
      <pane xSplit="1" ySplit="6" topLeftCell="B46" activePane="bottomRight" state="frozen"/>
      <selection pane="topRight" activeCell="B1" sqref="B1"/>
      <selection pane="bottomLeft" activeCell="A7" sqref="A7"/>
      <selection pane="bottomRight" activeCell="A43" sqref="A43"/>
    </sheetView>
  </sheetViews>
  <sheetFormatPr defaultColWidth="5.7109375" defaultRowHeight="12.75" customHeight="1" x14ac:dyDescent="0.2"/>
  <cols>
    <col min="1" max="1" width="62.710937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s="5"/>
      <c r="Y1" s="5"/>
      <c r="Z1" s="5"/>
      <c r="AA1" s="5"/>
    </row>
    <row r="2" spans="1:27" ht="15" customHeight="1" x14ac:dyDescent="0.2">
      <c r="A2" s="2"/>
      <c r="B2" s="11" t="s">
        <v>0</v>
      </c>
      <c r="C2" s="10"/>
      <c r="D2" s="8" t="s">
        <v>9</v>
      </c>
      <c r="E2" s="11" t="s">
        <v>0</v>
      </c>
      <c r="F2" s="10" t="s">
        <v>0</v>
      </c>
      <c r="G2" s="10" t="s">
        <v>30</v>
      </c>
      <c r="H2" s="10" t="s">
        <v>0</v>
      </c>
      <c r="I2" s="10" t="s">
        <v>9</v>
      </c>
      <c r="J2" s="10" t="s">
        <v>9</v>
      </c>
      <c r="K2" s="10" t="s">
        <v>6</v>
      </c>
      <c r="L2" s="11"/>
      <c r="M2" s="8"/>
      <c r="N2" s="10" t="s">
        <v>0</v>
      </c>
      <c r="O2" s="10" t="s">
        <v>9</v>
      </c>
      <c r="P2" s="10" t="s">
        <v>9</v>
      </c>
      <c r="Q2" s="10" t="s">
        <v>9</v>
      </c>
      <c r="R2" s="10" t="s">
        <v>0</v>
      </c>
      <c r="S2" s="11" t="s">
        <v>6</v>
      </c>
      <c r="T2" s="8" t="s">
        <v>0</v>
      </c>
      <c r="U2" s="8"/>
      <c r="V2" s="8"/>
      <c r="X2" s="15" t="s">
        <v>26</v>
      </c>
      <c r="Y2" s="16"/>
      <c r="Z2" s="16"/>
      <c r="AA2" s="17"/>
    </row>
    <row r="3" spans="1:27" ht="15" customHeight="1" x14ac:dyDescent="0.2">
      <c r="A3" s="14" t="s">
        <v>49</v>
      </c>
      <c r="B3" s="11" t="s">
        <v>1</v>
      </c>
      <c r="C3" s="10" t="s">
        <v>31</v>
      </c>
      <c r="D3" s="10" t="s">
        <v>32</v>
      </c>
      <c r="E3" s="11" t="s">
        <v>4</v>
      </c>
      <c r="F3" s="10" t="s">
        <v>33</v>
      </c>
      <c r="G3" s="10" t="s">
        <v>46</v>
      </c>
      <c r="H3" s="10" t="s">
        <v>7</v>
      </c>
      <c r="I3" s="10" t="s">
        <v>10</v>
      </c>
      <c r="J3" s="10" t="s">
        <v>34</v>
      </c>
      <c r="K3" s="10" t="s">
        <v>35</v>
      </c>
      <c r="L3" s="10" t="s">
        <v>36</v>
      </c>
      <c r="M3" s="10" t="s">
        <v>13</v>
      </c>
      <c r="N3" s="10" t="s">
        <v>14</v>
      </c>
      <c r="O3" s="10" t="s">
        <v>37</v>
      </c>
      <c r="P3" s="10" t="s">
        <v>38</v>
      </c>
      <c r="Q3" s="10" t="s">
        <v>39</v>
      </c>
      <c r="R3" s="10" t="s">
        <v>17</v>
      </c>
      <c r="S3" s="11" t="s">
        <v>18</v>
      </c>
      <c r="T3" s="10" t="s">
        <v>40</v>
      </c>
      <c r="U3" s="10" t="s">
        <v>20</v>
      </c>
      <c r="V3" s="10" t="s">
        <v>21</v>
      </c>
      <c r="X3" s="18" t="s">
        <v>23</v>
      </c>
      <c r="Y3" s="20" t="s">
        <v>24</v>
      </c>
      <c r="Z3" s="22" t="s">
        <v>27</v>
      </c>
      <c r="AA3" s="24" t="s">
        <v>28</v>
      </c>
    </row>
    <row r="4" spans="1:27" ht="15" customHeight="1" x14ac:dyDescent="0.2">
      <c r="A4" s="14"/>
      <c r="B4" s="11" t="s">
        <v>2</v>
      </c>
      <c r="C4" s="10" t="s">
        <v>3</v>
      </c>
      <c r="D4" s="10" t="s">
        <v>41</v>
      </c>
      <c r="E4" s="11" t="s">
        <v>5</v>
      </c>
      <c r="F4" s="10" t="s">
        <v>11</v>
      </c>
      <c r="G4" s="10" t="s">
        <v>47</v>
      </c>
      <c r="H4" s="10" t="s">
        <v>8</v>
      </c>
      <c r="I4" s="10" t="s">
        <v>11</v>
      </c>
      <c r="J4" s="10" t="s">
        <v>42</v>
      </c>
      <c r="K4" s="10" t="s">
        <v>43</v>
      </c>
      <c r="L4" s="10" t="s">
        <v>44</v>
      </c>
      <c r="M4" s="10" t="s">
        <v>11</v>
      </c>
      <c r="N4" s="10" t="s">
        <v>15</v>
      </c>
      <c r="O4" s="10" t="s">
        <v>45</v>
      </c>
      <c r="P4" s="10" t="s">
        <v>12</v>
      </c>
      <c r="Q4" s="10" t="s">
        <v>42</v>
      </c>
      <c r="R4" s="10" t="s">
        <v>5</v>
      </c>
      <c r="S4" s="11" t="s">
        <v>19</v>
      </c>
      <c r="T4" s="10" t="s">
        <v>16</v>
      </c>
      <c r="U4" s="10" t="s">
        <v>11</v>
      </c>
      <c r="V4" s="10" t="s">
        <v>22</v>
      </c>
      <c r="X4" s="19"/>
      <c r="Y4" s="21"/>
      <c r="Z4" s="23"/>
      <c r="AA4" s="25"/>
    </row>
    <row r="5" spans="1:27" ht="15" customHeight="1" x14ac:dyDescent="0.25">
      <c r="A5" s="14"/>
      <c r="E5" s="10"/>
      <c r="G5" s="6"/>
      <c r="N5" s="12"/>
      <c r="S5" s="6"/>
      <c r="X5" s="5"/>
      <c r="Y5" s="5"/>
      <c r="Z5" s="5"/>
      <c r="AA5" s="5"/>
    </row>
    <row r="6" spans="1:27" ht="15" customHeight="1" x14ac:dyDescent="0.25">
      <c r="A6" s="2"/>
      <c r="G6" s="3"/>
      <c r="S6" s="3"/>
      <c r="X6" s="5"/>
      <c r="Y6" s="5"/>
      <c r="Z6" s="5"/>
      <c r="AA6" s="5"/>
    </row>
    <row r="7" spans="1:27" s="5" customFormat="1" ht="39" x14ac:dyDescent="0.25">
      <c r="A7" s="13" t="s">
        <v>29</v>
      </c>
      <c r="B7" s="9" t="s">
        <v>48</v>
      </c>
      <c r="C7" s="4" t="s">
        <v>23</v>
      </c>
      <c r="D7" s="4" t="s">
        <v>23</v>
      </c>
      <c r="E7" s="9" t="s">
        <v>48</v>
      </c>
      <c r="F7" s="4" t="s">
        <v>23</v>
      </c>
      <c r="G7" s="4" t="s">
        <v>23</v>
      </c>
      <c r="H7" s="4" t="s">
        <v>23</v>
      </c>
      <c r="I7" s="4" t="s">
        <v>23</v>
      </c>
      <c r="J7" s="4" t="s">
        <v>23</v>
      </c>
      <c r="K7" s="4" t="s">
        <v>23</v>
      </c>
      <c r="L7" s="4" t="s">
        <v>23</v>
      </c>
      <c r="M7" s="4" t="s">
        <v>23</v>
      </c>
      <c r="N7" s="4" t="s">
        <v>23</v>
      </c>
      <c r="O7" s="4" t="s">
        <v>23</v>
      </c>
      <c r="P7" s="4" t="s">
        <v>23</v>
      </c>
      <c r="Q7" s="4" t="s">
        <v>23</v>
      </c>
      <c r="R7" s="4" t="s">
        <v>23</v>
      </c>
      <c r="S7" s="9" t="s">
        <v>48</v>
      </c>
      <c r="T7" s="4" t="s">
        <v>23</v>
      </c>
      <c r="U7" s="4" t="s">
        <v>23</v>
      </c>
      <c r="V7" s="4" t="s">
        <v>23</v>
      </c>
      <c r="X7" s="7">
        <f>COUNTIF($B7:$W7,"ANO")</f>
        <v>18</v>
      </c>
      <c r="Y7" s="7">
        <f>COUNTIF($B7:$W7,"NE")</f>
        <v>0</v>
      </c>
      <c r="Z7" s="7">
        <f>COUNTIF($B7:$W7,"ZDRŽEL(A) SE")</f>
        <v>0</v>
      </c>
      <c r="AA7" s="7">
        <f t="shared" ref="AA7" si="0">COUNTIF(B7:W7,"-")</f>
        <v>3</v>
      </c>
    </row>
    <row r="8" spans="1:27" s="5" customFormat="1" ht="26.25" x14ac:dyDescent="0.25">
      <c r="A8" s="13" t="s">
        <v>50</v>
      </c>
      <c r="B8" s="9" t="s">
        <v>48</v>
      </c>
      <c r="C8" s="4" t="s">
        <v>23</v>
      </c>
      <c r="D8" s="4" t="s">
        <v>25</v>
      </c>
      <c r="E8" s="9" t="s">
        <v>48</v>
      </c>
      <c r="F8" s="4" t="s">
        <v>23</v>
      </c>
      <c r="G8" s="4" t="s">
        <v>23</v>
      </c>
      <c r="H8" s="4" t="s">
        <v>23</v>
      </c>
      <c r="I8" s="4" t="s">
        <v>23</v>
      </c>
      <c r="J8" s="4" t="s">
        <v>23</v>
      </c>
      <c r="K8" s="4" t="s">
        <v>23</v>
      </c>
      <c r="L8" s="4" t="s">
        <v>25</v>
      </c>
      <c r="M8" s="4" t="s">
        <v>23</v>
      </c>
      <c r="N8" s="4" t="s">
        <v>23</v>
      </c>
      <c r="O8" s="4" t="s">
        <v>23</v>
      </c>
      <c r="P8" s="4" t="s">
        <v>23</v>
      </c>
      <c r="Q8" s="4" t="s">
        <v>23</v>
      </c>
      <c r="R8" s="4" t="s">
        <v>23</v>
      </c>
      <c r="S8" s="9" t="s">
        <v>48</v>
      </c>
      <c r="T8" s="4" t="s">
        <v>23</v>
      </c>
      <c r="U8" s="4" t="s">
        <v>23</v>
      </c>
      <c r="V8" s="4" t="s">
        <v>23</v>
      </c>
      <c r="X8" s="7">
        <f t="shared" ref="X8:X63" si="1">COUNTIF($B8:$W8,"ANO")</f>
        <v>16</v>
      </c>
      <c r="Y8" s="7">
        <f t="shared" ref="Y8:Y63" si="2">COUNTIF($B8:$W8,"NE")</f>
        <v>0</v>
      </c>
      <c r="Z8" s="7">
        <f t="shared" ref="Z8:Z63" si="3">COUNTIF($B8:$W8,"ZDRŽEL(A) SE")</f>
        <v>2</v>
      </c>
      <c r="AA8" s="7">
        <f t="shared" ref="AA8:AA63" si="4">COUNTIF(B8:W8,"-")</f>
        <v>3</v>
      </c>
    </row>
    <row r="9" spans="1:27" s="5" customFormat="1" ht="39" x14ac:dyDescent="0.25">
      <c r="A9" s="13" t="s">
        <v>51</v>
      </c>
      <c r="B9" s="9" t="s">
        <v>48</v>
      </c>
      <c r="C9" s="4" t="s">
        <v>23</v>
      </c>
      <c r="D9" s="4" t="s">
        <v>23</v>
      </c>
      <c r="E9" s="9" t="s">
        <v>48</v>
      </c>
      <c r="F9" s="4" t="s">
        <v>23</v>
      </c>
      <c r="G9" s="4" t="s">
        <v>23</v>
      </c>
      <c r="H9" s="4" t="s">
        <v>23</v>
      </c>
      <c r="I9" s="4" t="s">
        <v>23</v>
      </c>
      <c r="J9" s="4" t="s">
        <v>23</v>
      </c>
      <c r="K9" s="4" t="s">
        <v>23</v>
      </c>
      <c r="L9" s="4" t="s">
        <v>23</v>
      </c>
      <c r="M9" s="4" t="s">
        <v>23</v>
      </c>
      <c r="N9" s="4" t="s">
        <v>23</v>
      </c>
      <c r="O9" s="4" t="s">
        <v>23</v>
      </c>
      <c r="P9" s="4" t="s">
        <v>23</v>
      </c>
      <c r="Q9" s="4" t="s">
        <v>23</v>
      </c>
      <c r="R9" s="4" t="s">
        <v>23</v>
      </c>
      <c r="S9" s="9" t="s">
        <v>48</v>
      </c>
      <c r="T9" s="4" t="s">
        <v>23</v>
      </c>
      <c r="U9" s="4" t="s">
        <v>23</v>
      </c>
      <c r="V9" s="4" t="s">
        <v>23</v>
      </c>
      <c r="X9" s="7">
        <f t="shared" si="1"/>
        <v>18</v>
      </c>
      <c r="Y9" s="7">
        <f t="shared" si="2"/>
        <v>0</v>
      </c>
      <c r="Z9" s="7">
        <f t="shared" si="3"/>
        <v>0</v>
      </c>
      <c r="AA9" s="7">
        <f t="shared" si="4"/>
        <v>3</v>
      </c>
    </row>
    <row r="10" spans="1:27" s="5" customFormat="1" ht="26.25" x14ac:dyDescent="0.25">
      <c r="A10" s="13" t="s">
        <v>52</v>
      </c>
      <c r="B10" s="9" t="s">
        <v>48</v>
      </c>
      <c r="C10" s="4" t="s">
        <v>23</v>
      </c>
      <c r="D10" s="4" t="s">
        <v>23</v>
      </c>
      <c r="E10" s="9" t="s">
        <v>48</v>
      </c>
      <c r="F10" s="4" t="s">
        <v>23</v>
      </c>
      <c r="G10" s="4" t="s">
        <v>23</v>
      </c>
      <c r="H10" s="4" t="s">
        <v>23</v>
      </c>
      <c r="I10" s="4" t="s">
        <v>23</v>
      </c>
      <c r="J10" s="4" t="s">
        <v>23</v>
      </c>
      <c r="K10" s="4" t="s">
        <v>23</v>
      </c>
      <c r="L10" s="4" t="s">
        <v>25</v>
      </c>
      <c r="M10" s="4" t="s">
        <v>23</v>
      </c>
      <c r="N10" s="4" t="s">
        <v>23</v>
      </c>
      <c r="O10" s="4" t="s">
        <v>23</v>
      </c>
      <c r="P10" s="4" t="s">
        <v>23</v>
      </c>
      <c r="Q10" s="4" t="s">
        <v>23</v>
      </c>
      <c r="R10" s="4" t="s">
        <v>23</v>
      </c>
      <c r="S10" s="9" t="s">
        <v>48</v>
      </c>
      <c r="T10" s="4" t="s">
        <v>23</v>
      </c>
      <c r="U10" s="4" t="s">
        <v>23</v>
      </c>
      <c r="V10" s="4" t="s">
        <v>23</v>
      </c>
      <c r="X10" s="7">
        <f t="shared" si="1"/>
        <v>17</v>
      </c>
      <c r="Y10" s="7">
        <f t="shared" si="2"/>
        <v>0</v>
      </c>
      <c r="Z10" s="7">
        <f t="shared" si="3"/>
        <v>1</v>
      </c>
      <c r="AA10" s="7">
        <f t="shared" si="4"/>
        <v>3</v>
      </c>
    </row>
    <row r="11" spans="1:27" s="5" customFormat="1" ht="26.25" x14ac:dyDescent="0.25">
      <c r="A11" s="13" t="s">
        <v>53</v>
      </c>
      <c r="B11" s="9" t="s">
        <v>48</v>
      </c>
      <c r="C11" s="4" t="s">
        <v>23</v>
      </c>
      <c r="D11" s="4" t="s">
        <v>23</v>
      </c>
      <c r="E11" s="9" t="s">
        <v>48</v>
      </c>
      <c r="F11" s="4" t="s">
        <v>23</v>
      </c>
      <c r="G11" s="4" t="s">
        <v>23</v>
      </c>
      <c r="H11" s="4" t="s">
        <v>23</v>
      </c>
      <c r="I11" s="4" t="s">
        <v>23</v>
      </c>
      <c r="J11" s="4" t="s">
        <v>23</v>
      </c>
      <c r="K11" s="4" t="s">
        <v>23</v>
      </c>
      <c r="L11" s="4" t="s">
        <v>23</v>
      </c>
      <c r="M11" s="4" t="s">
        <v>23</v>
      </c>
      <c r="N11" s="4" t="s">
        <v>23</v>
      </c>
      <c r="O11" s="4" t="s">
        <v>23</v>
      </c>
      <c r="P11" s="4" t="s">
        <v>23</v>
      </c>
      <c r="Q11" s="4" t="s">
        <v>23</v>
      </c>
      <c r="R11" s="4" t="s">
        <v>25</v>
      </c>
      <c r="S11" s="9" t="s">
        <v>48</v>
      </c>
      <c r="T11" s="4" t="s">
        <v>23</v>
      </c>
      <c r="U11" s="4" t="s">
        <v>25</v>
      </c>
      <c r="V11" s="4" t="s">
        <v>23</v>
      </c>
      <c r="X11" s="7">
        <f t="shared" si="1"/>
        <v>16</v>
      </c>
      <c r="Y11" s="7">
        <f t="shared" si="2"/>
        <v>0</v>
      </c>
      <c r="Z11" s="7">
        <f t="shared" si="3"/>
        <v>2</v>
      </c>
      <c r="AA11" s="7">
        <f t="shared" si="4"/>
        <v>3</v>
      </c>
    </row>
    <row r="12" spans="1:27" s="5" customFormat="1" ht="26.25" x14ac:dyDescent="0.25">
      <c r="A12" s="13" t="s">
        <v>54</v>
      </c>
      <c r="B12" s="9" t="s">
        <v>48</v>
      </c>
      <c r="C12" s="4" t="s">
        <v>23</v>
      </c>
      <c r="D12" s="4" t="s">
        <v>23</v>
      </c>
      <c r="E12" s="9" t="s">
        <v>48</v>
      </c>
      <c r="F12" s="4" t="s">
        <v>23</v>
      </c>
      <c r="G12" s="4" t="s">
        <v>23</v>
      </c>
      <c r="H12" s="4" t="s">
        <v>23</v>
      </c>
      <c r="I12" s="4" t="s">
        <v>23</v>
      </c>
      <c r="J12" s="4" t="s">
        <v>23</v>
      </c>
      <c r="K12" s="4" t="s">
        <v>23</v>
      </c>
      <c r="L12" s="4" t="s">
        <v>23</v>
      </c>
      <c r="M12" s="4" t="s">
        <v>23</v>
      </c>
      <c r="N12" s="4" t="s">
        <v>23</v>
      </c>
      <c r="O12" s="4" t="s">
        <v>23</v>
      </c>
      <c r="P12" s="4" t="s">
        <v>23</v>
      </c>
      <c r="Q12" s="4" t="s">
        <v>23</v>
      </c>
      <c r="R12" s="4" t="s">
        <v>25</v>
      </c>
      <c r="S12" s="9" t="s">
        <v>48</v>
      </c>
      <c r="T12" s="4" t="s">
        <v>23</v>
      </c>
      <c r="U12" s="4" t="s">
        <v>25</v>
      </c>
      <c r="V12" s="4" t="s">
        <v>23</v>
      </c>
      <c r="X12" s="7">
        <f t="shared" si="1"/>
        <v>16</v>
      </c>
      <c r="Y12" s="7">
        <f t="shared" si="2"/>
        <v>0</v>
      </c>
      <c r="Z12" s="7">
        <f t="shared" si="3"/>
        <v>2</v>
      </c>
      <c r="AA12" s="7">
        <f t="shared" si="4"/>
        <v>3</v>
      </c>
    </row>
    <row r="13" spans="1:27" s="5" customFormat="1" ht="26.25" x14ac:dyDescent="0.25">
      <c r="A13" s="13" t="s">
        <v>55</v>
      </c>
      <c r="B13" s="9" t="s">
        <v>48</v>
      </c>
      <c r="C13" s="4" t="s">
        <v>23</v>
      </c>
      <c r="D13" s="4" t="s">
        <v>23</v>
      </c>
      <c r="E13" s="9" t="s">
        <v>48</v>
      </c>
      <c r="F13" s="4" t="s">
        <v>23</v>
      </c>
      <c r="G13" s="4" t="s">
        <v>23</v>
      </c>
      <c r="H13" s="4" t="s">
        <v>23</v>
      </c>
      <c r="I13" s="4" t="s">
        <v>23</v>
      </c>
      <c r="J13" s="4" t="s">
        <v>23</v>
      </c>
      <c r="K13" s="4" t="s">
        <v>23</v>
      </c>
      <c r="L13" s="4" t="s">
        <v>23</v>
      </c>
      <c r="M13" s="4" t="s">
        <v>23</v>
      </c>
      <c r="N13" s="4" t="s">
        <v>23</v>
      </c>
      <c r="O13" s="4" t="s">
        <v>23</v>
      </c>
      <c r="P13" s="4" t="s">
        <v>23</v>
      </c>
      <c r="Q13" s="4" t="s">
        <v>23</v>
      </c>
      <c r="R13" s="4" t="s">
        <v>25</v>
      </c>
      <c r="S13" s="9" t="s">
        <v>48</v>
      </c>
      <c r="T13" s="4" t="s">
        <v>23</v>
      </c>
      <c r="U13" s="4" t="s">
        <v>25</v>
      </c>
      <c r="V13" s="4" t="s">
        <v>23</v>
      </c>
      <c r="X13" s="7">
        <f t="shared" si="1"/>
        <v>16</v>
      </c>
      <c r="Y13" s="7">
        <f t="shared" si="2"/>
        <v>0</v>
      </c>
      <c r="Z13" s="7">
        <f t="shared" si="3"/>
        <v>2</v>
      </c>
      <c r="AA13" s="7">
        <f t="shared" si="4"/>
        <v>3</v>
      </c>
    </row>
    <row r="14" spans="1:27" s="5" customFormat="1" ht="26.25" x14ac:dyDescent="0.25">
      <c r="A14" s="13" t="s">
        <v>56</v>
      </c>
      <c r="B14" s="9" t="s">
        <v>48</v>
      </c>
      <c r="C14" s="4" t="s">
        <v>23</v>
      </c>
      <c r="D14" s="4" t="s">
        <v>23</v>
      </c>
      <c r="E14" s="9" t="s">
        <v>48</v>
      </c>
      <c r="F14" s="4" t="s">
        <v>23</v>
      </c>
      <c r="G14" s="4" t="s">
        <v>25</v>
      </c>
      <c r="H14" s="4" t="s">
        <v>23</v>
      </c>
      <c r="I14" s="4" t="s">
        <v>23</v>
      </c>
      <c r="J14" s="4" t="s">
        <v>23</v>
      </c>
      <c r="K14" s="4" t="s">
        <v>25</v>
      </c>
      <c r="L14" s="4" t="s">
        <v>25</v>
      </c>
      <c r="M14" s="4" t="s">
        <v>23</v>
      </c>
      <c r="N14" s="4" t="s">
        <v>23</v>
      </c>
      <c r="O14" s="4" t="s">
        <v>23</v>
      </c>
      <c r="P14" s="4" t="s">
        <v>23</v>
      </c>
      <c r="Q14" s="4" t="s">
        <v>23</v>
      </c>
      <c r="R14" s="4" t="s">
        <v>25</v>
      </c>
      <c r="S14" s="9" t="s">
        <v>48</v>
      </c>
      <c r="T14" s="4" t="s">
        <v>23</v>
      </c>
      <c r="U14" s="4" t="s">
        <v>23</v>
      </c>
      <c r="V14" s="4" t="s">
        <v>23</v>
      </c>
      <c r="X14" s="7">
        <f t="shared" si="1"/>
        <v>14</v>
      </c>
      <c r="Y14" s="7">
        <f t="shared" si="2"/>
        <v>0</v>
      </c>
      <c r="Z14" s="7">
        <f t="shared" si="3"/>
        <v>4</v>
      </c>
      <c r="AA14" s="7">
        <f t="shared" si="4"/>
        <v>3</v>
      </c>
    </row>
    <row r="15" spans="1:27" s="5" customFormat="1" ht="26.25" x14ac:dyDescent="0.25">
      <c r="A15" s="13" t="s">
        <v>57</v>
      </c>
      <c r="B15" s="9" t="s">
        <v>48</v>
      </c>
      <c r="C15" s="4" t="s">
        <v>23</v>
      </c>
      <c r="D15" s="4" t="s">
        <v>23</v>
      </c>
      <c r="E15" s="9" t="s">
        <v>48</v>
      </c>
      <c r="F15" s="4" t="s">
        <v>23</v>
      </c>
      <c r="G15" s="4" t="s">
        <v>25</v>
      </c>
      <c r="H15" s="4" t="s">
        <v>23</v>
      </c>
      <c r="I15" s="4" t="s">
        <v>23</v>
      </c>
      <c r="J15" s="4" t="s">
        <v>23</v>
      </c>
      <c r="K15" s="4" t="s">
        <v>25</v>
      </c>
      <c r="L15" s="4" t="s">
        <v>23</v>
      </c>
      <c r="M15" s="4" t="s">
        <v>23</v>
      </c>
      <c r="N15" s="4" t="s">
        <v>23</v>
      </c>
      <c r="O15" s="4" t="s">
        <v>23</v>
      </c>
      <c r="P15" s="4" t="s">
        <v>23</v>
      </c>
      <c r="Q15" s="4" t="s">
        <v>23</v>
      </c>
      <c r="R15" s="4" t="s">
        <v>25</v>
      </c>
      <c r="S15" s="9" t="s">
        <v>48</v>
      </c>
      <c r="T15" s="4" t="s">
        <v>23</v>
      </c>
      <c r="U15" s="4" t="s">
        <v>23</v>
      </c>
      <c r="V15" s="4" t="s">
        <v>23</v>
      </c>
      <c r="X15" s="7">
        <f t="shared" si="1"/>
        <v>15</v>
      </c>
      <c r="Y15" s="7">
        <f t="shared" si="2"/>
        <v>0</v>
      </c>
      <c r="Z15" s="7">
        <f t="shared" si="3"/>
        <v>3</v>
      </c>
      <c r="AA15" s="7">
        <f t="shared" si="4"/>
        <v>3</v>
      </c>
    </row>
    <row r="16" spans="1:27" s="5" customFormat="1" ht="26.25" x14ac:dyDescent="0.25">
      <c r="A16" s="13" t="s">
        <v>58</v>
      </c>
      <c r="B16" s="9" t="s">
        <v>48</v>
      </c>
      <c r="C16" s="4" t="s">
        <v>23</v>
      </c>
      <c r="D16" s="4" t="s">
        <v>23</v>
      </c>
      <c r="E16" s="9" t="s">
        <v>48</v>
      </c>
      <c r="F16" s="4" t="s">
        <v>23</v>
      </c>
      <c r="G16" s="4" t="s">
        <v>25</v>
      </c>
      <c r="H16" s="4" t="s">
        <v>23</v>
      </c>
      <c r="I16" s="4" t="s">
        <v>23</v>
      </c>
      <c r="J16" s="4" t="s">
        <v>23</v>
      </c>
      <c r="K16" s="4" t="s">
        <v>25</v>
      </c>
      <c r="L16" s="4" t="s">
        <v>25</v>
      </c>
      <c r="M16" s="4" t="s">
        <v>23</v>
      </c>
      <c r="N16" s="4" t="s">
        <v>23</v>
      </c>
      <c r="O16" s="4" t="s">
        <v>23</v>
      </c>
      <c r="P16" s="4" t="s">
        <v>23</v>
      </c>
      <c r="Q16" s="4" t="s">
        <v>23</v>
      </c>
      <c r="R16" s="4" t="s">
        <v>25</v>
      </c>
      <c r="S16" s="9" t="s">
        <v>48</v>
      </c>
      <c r="T16" s="4" t="s">
        <v>23</v>
      </c>
      <c r="U16" s="4" t="s">
        <v>25</v>
      </c>
      <c r="V16" s="4" t="s">
        <v>23</v>
      </c>
      <c r="X16" s="7">
        <f t="shared" si="1"/>
        <v>13</v>
      </c>
      <c r="Y16" s="7">
        <f t="shared" si="2"/>
        <v>0</v>
      </c>
      <c r="Z16" s="7">
        <f t="shared" si="3"/>
        <v>5</v>
      </c>
      <c r="AA16" s="7">
        <f t="shared" si="4"/>
        <v>3</v>
      </c>
    </row>
    <row r="17" spans="1:27" s="5" customFormat="1" ht="39" x14ac:dyDescent="0.25">
      <c r="A17" s="13" t="s">
        <v>59</v>
      </c>
      <c r="B17" s="9" t="s">
        <v>48</v>
      </c>
      <c r="C17" s="4" t="s">
        <v>23</v>
      </c>
      <c r="D17" s="4" t="s">
        <v>23</v>
      </c>
      <c r="E17" s="9" t="s">
        <v>48</v>
      </c>
      <c r="F17" s="4" t="s">
        <v>23</v>
      </c>
      <c r="G17" s="4" t="s">
        <v>25</v>
      </c>
      <c r="H17" s="4" t="s">
        <v>23</v>
      </c>
      <c r="I17" s="4" t="s">
        <v>23</v>
      </c>
      <c r="J17" s="4" t="s">
        <v>23</v>
      </c>
      <c r="K17" s="4" t="s">
        <v>25</v>
      </c>
      <c r="L17" s="4" t="s">
        <v>25</v>
      </c>
      <c r="M17" s="4" t="s">
        <v>23</v>
      </c>
      <c r="N17" s="4" t="s">
        <v>23</v>
      </c>
      <c r="O17" s="4" t="s">
        <v>23</v>
      </c>
      <c r="P17" s="4" t="s">
        <v>23</v>
      </c>
      <c r="Q17" s="4" t="s">
        <v>23</v>
      </c>
      <c r="R17" s="4" t="s">
        <v>25</v>
      </c>
      <c r="S17" s="9" t="s">
        <v>48</v>
      </c>
      <c r="T17" s="4" t="s">
        <v>23</v>
      </c>
      <c r="U17" s="4" t="s">
        <v>25</v>
      </c>
      <c r="V17" s="4" t="s">
        <v>23</v>
      </c>
      <c r="X17" s="7">
        <f t="shared" si="1"/>
        <v>13</v>
      </c>
      <c r="Y17" s="7">
        <f t="shared" si="2"/>
        <v>0</v>
      </c>
      <c r="Z17" s="7">
        <f t="shared" si="3"/>
        <v>5</v>
      </c>
      <c r="AA17" s="7">
        <f t="shared" si="4"/>
        <v>3</v>
      </c>
    </row>
    <row r="18" spans="1:27" s="5" customFormat="1" ht="26.25" x14ac:dyDescent="0.25">
      <c r="A18" s="13" t="s">
        <v>60</v>
      </c>
      <c r="B18" s="9" t="s">
        <v>48</v>
      </c>
      <c r="C18" s="4" t="s">
        <v>23</v>
      </c>
      <c r="D18" s="4" t="s">
        <v>23</v>
      </c>
      <c r="E18" s="9" t="s">
        <v>48</v>
      </c>
      <c r="F18" s="4" t="s">
        <v>23</v>
      </c>
      <c r="G18" s="4" t="s">
        <v>25</v>
      </c>
      <c r="H18" s="4" t="s">
        <v>23</v>
      </c>
      <c r="I18" s="4" t="s">
        <v>23</v>
      </c>
      <c r="J18" s="4" t="s">
        <v>23</v>
      </c>
      <c r="K18" s="4" t="s">
        <v>25</v>
      </c>
      <c r="L18" s="4" t="s">
        <v>25</v>
      </c>
      <c r="M18" s="4" t="s">
        <v>23</v>
      </c>
      <c r="N18" s="4" t="s">
        <v>23</v>
      </c>
      <c r="O18" s="4" t="s">
        <v>23</v>
      </c>
      <c r="P18" s="4" t="s">
        <v>23</v>
      </c>
      <c r="Q18" s="4" t="s">
        <v>23</v>
      </c>
      <c r="R18" s="4" t="s">
        <v>25</v>
      </c>
      <c r="S18" s="9" t="s">
        <v>48</v>
      </c>
      <c r="T18" s="4" t="s">
        <v>23</v>
      </c>
      <c r="U18" s="4" t="s">
        <v>25</v>
      </c>
      <c r="V18" s="4" t="s">
        <v>23</v>
      </c>
      <c r="X18" s="7">
        <f t="shared" si="1"/>
        <v>13</v>
      </c>
      <c r="Y18" s="7">
        <f t="shared" si="2"/>
        <v>0</v>
      </c>
      <c r="Z18" s="7">
        <f t="shared" si="3"/>
        <v>5</v>
      </c>
      <c r="AA18" s="7">
        <f t="shared" si="4"/>
        <v>3</v>
      </c>
    </row>
    <row r="19" spans="1:27" s="5" customFormat="1" ht="26.25" x14ac:dyDescent="0.25">
      <c r="A19" s="13" t="s">
        <v>61</v>
      </c>
      <c r="B19" s="9" t="s">
        <v>48</v>
      </c>
      <c r="C19" s="4" t="s">
        <v>23</v>
      </c>
      <c r="D19" s="4" t="s">
        <v>23</v>
      </c>
      <c r="E19" s="9" t="s">
        <v>48</v>
      </c>
      <c r="F19" s="4" t="s">
        <v>23</v>
      </c>
      <c r="G19" s="4" t="s">
        <v>25</v>
      </c>
      <c r="H19" s="4" t="s">
        <v>23</v>
      </c>
      <c r="I19" s="4" t="s">
        <v>23</v>
      </c>
      <c r="J19" s="4" t="s">
        <v>23</v>
      </c>
      <c r="K19" s="4" t="s">
        <v>25</v>
      </c>
      <c r="L19" s="4" t="s">
        <v>25</v>
      </c>
      <c r="M19" s="4" t="s">
        <v>23</v>
      </c>
      <c r="N19" s="4" t="s">
        <v>23</v>
      </c>
      <c r="O19" s="4" t="s">
        <v>23</v>
      </c>
      <c r="P19" s="4" t="s">
        <v>23</v>
      </c>
      <c r="Q19" s="4" t="s">
        <v>23</v>
      </c>
      <c r="R19" s="4" t="s">
        <v>25</v>
      </c>
      <c r="S19" s="9" t="s">
        <v>48</v>
      </c>
      <c r="T19" s="4" t="s">
        <v>23</v>
      </c>
      <c r="U19" s="4" t="s">
        <v>25</v>
      </c>
      <c r="V19" s="4" t="s">
        <v>23</v>
      </c>
      <c r="X19" s="7">
        <f t="shared" si="1"/>
        <v>13</v>
      </c>
      <c r="Y19" s="7">
        <f t="shared" si="2"/>
        <v>0</v>
      </c>
      <c r="Z19" s="7">
        <f t="shared" si="3"/>
        <v>5</v>
      </c>
      <c r="AA19" s="7">
        <f t="shared" si="4"/>
        <v>3</v>
      </c>
    </row>
    <row r="20" spans="1:27" s="5" customFormat="1" ht="26.25" x14ac:dyDescent="0.25">
      <c r="A20" s="13" t="s">
        <v>62</v>
      </c>
      <c r="B20" s="9" t="s">
        <v>48</v>
      </c>
      <c r="C20" s="4" t="s">
        <v>23</v>
      </c>
      <c r="D20" s="4" t="s">
        <v>23</v>
      </c>
      <c r="E20" s="9" t="s">
        <v>48</v>
      </c>
      <c r="F20" s="4" t="s">
        <v>23</v>
      </c>
      <c r="G20" s="4" t="s">
        <v>23</v>
      </c>
      <c r="H20" s="4" t="s">
        <v>23</v>
      </c>
      <c r="I20" s="4" t="s">
        <v>23</v>
      </c>
      <c r="J20" s="4" t="s">
        <v>23</v>
      </c>
      <c r="K20" s="4" t="s">
        <v>25</v>
      </c>
      <c r="L20" s="4" t="s">
        <v>23</v>
      </c>
      <c r="M20" s="4" t="s">
        <v>23</v>
      </c>
      <c r="N20" s="4" t="s">
        <v>23</v>
      </c>
      <c r="O20" s="4" t="s">
        <v>23</v>
      </c>
      <c r="P20" s="4" t="s">
        <v>23</v>
      </c>
      <c r="Q20" s="4" t="s">
        <v>23</v>
      </c>
      <c r="R20" s="4" t="s">
        <v>25</v>
      </c>
      <c r="S20" s="9" t="s">
        <v>48</v>
      </c>
      <c r="T20" s="4" t="s">
        <v>23</v>
      </c>
      <c r="U20" s="4" t="s">
        <v>23</v>
      </c>
      <c r="V20" s="4" t="s">
        <v>23</v>
      </c>
      <c r="X20" s="7">
        <f t="shared" si="1"/>
        <v>16</v>
      </c>
      <c r="Y20" s="7">
        <f t="shared" si="2"/>
        <v>0</v>
      </c>
      <c r="Z20" s="7">
        <f t="shared" si="3"/>
        <v>2</v>
      </c>
      <c r="AA20" s="7">
        <f t="shared" si="4"/>
        <v>3</v>
      </c>
    </row>
    <row r="21" spans="1:27" s="5" customFormat="1" ht="51.75" x14ac:dyDescent="0.25">
      <c r="A21" s="13" t="s">
        <v>63</v>
      </c>
      <c r="B21" s="9" t="s">
        <v>48</v>
      </c>
      <c r="C21" s="4" t="s">
        <v>23</v>
      </c>
      <c r="D21" s="4" t="s">
        <v>23</v>
      </c>
      <c r="E21" s="9" t="s">
        <v>48</v>
      </c>
      <c r="F21" s="4" t="s">
        <v>23</v>
      </c>
      <c r="G21" s="4" t="s">
        <v>23</v>
      </c>
      <c r="H21" s="4" t="s">
        <v>23</v>
      </c>
      <c r="I21" s="4" t="s">
        <v>23</v>
      </c>
      <c r="J21" s="4" t="s">
        <v>23</v>
      </c>
      <c r="K21" s="4" t="s">
        <v>23</v>
      </c>
      <c r="L21" s="4" t="s">
        <v>23</v>
      </c>
      <c r="M21" s="4" t="s">
        <v>23</v>
      </c>
      <c r="N21" s="4" t="s">
        <v>23</v>
      </c>
      <c r="O21" s="4" t="s">
        <v>23</v>
      </c>
      <c r="P21" s="4" t="s">
        <v>23</v>
      </c>
      <c r="Q21" s="4" t="s">
        <v>23</v>
      </c>
      <c r="R21" s="4" t="s">
        <v>25</v>
      </c>
      <c r="S21" s="9" t="s">
        <v>48</v>
      </c>
      <c r="T21" s="4" t="s">
        <v>23</v>
      </c>
      <c r="U21" s="4" t="s">
        <v>23</v>
      </c>
      <c r="V21" s="4" t="s">
        <v>23</v>
      </c>
      <c r="X21" s="7">
        <f t="shared" si="1"/>
        <v>17</v>
      </c>
      <c r="Y21" s="7">
        <f t="shared" si="2"/>
        <v>0</v>
      </c>
      <c r="Z21" s="7">
        <f t="shared" si="3"/>
        <v>1</v>
      </c>
      <c r="AA21" s="7">
        <f t="shared" si="4"/>
        <v>3</v>
      </c>
    </row>
    <row r="22" spans="1:27" s="5" customFormat="1" ht="51.75" x14ac:dyDescent="0.25">
      <c r="A22" s="13" t="s">
        <v>64</v>
      </c>
      <c r="B22" s="9" t="s">
        <v>48</v>
      </c>
      <c r="C22" s="4" t="s">
        <v>23</v>
      </c>
      <c r="D22" s="4" t="s">
        <v>23</v>
      </c>
      <c r="E22" s="9" t="s">
        <v>48</v>
      </c>
      <c r="F22" s="4" t="s">
        <v>23</v>
      </c>
      <c r="G22" s="4" t="s">
        <v>23</v>
      </c>
      <c r="H22" s="4" t="s">
        <v>23</v>
      </c>
      <c r="I22" s="4" t="s">
        <v>23</v>
      </c>
      <c r="J22" s="4" t="s">
        <v>23</v>
      </c>
      <c r="K22" s="4" t="s">
        <v>23</v>
      </c>
      <c r="L22" s="4" t="s">
        <v>23</v>
      </c>
      <c r="M22" s="4" t="s">
        <v>23</v>
      </c>
      <c r="N22" s="4" t="s">
        <v>23</v>
      </c>
      <c r="O22" s="4" t="s">
        <v>23</v>
      </c>
      <c r="P22" s="4" t="s">
        <v>23</v>
      </c>
      <c r="Q22" s="4" t="s">
        <v>23</v>
      </c>
      <c r="R22" s="4" t="s">
        <v>23</v>
      </c>
      <c r="S22" s="9" t="s">
        <v>48</v>
      </c>
      <c r="T22" s="4" t="s">
        <v>23</v>
      </c>
      <c r="U22" s="4" t="s">
        <v>23</v>
      </c>
      <c r="V22" s="4" t="s">
        <v>23</v>
      </c>
      <c r="X22" s="7">
        <f t="shared" si="1"/>
        <v>18</v>
      </c>
      <c r="Y22" s="7">
        <f t="shared" si="2"/>
        <v>0</v>
      </c>
      <c r="Z22" s="7">
        <f t="shared" si="3"/>
        <v>0</v>
      </c>
      <c r="AA22" s="7">
        <f t="shared" si="4"/>
        <v>3</v>
      </c>
    </row>
    <row r="23" spans="1:27" s="5" customFormat="1" ht="51.75" x14ac:dyDescent="0.25">
      <c r="A23" s="13" t="s">
        <v>65</v>
      </c>
      <c r="B23" s="9" t="s">
        <v>48</v>
      </c>
      <c r="C23" s="4" t="s">
        <v>23</v>
      </c>
      <c r="D23" s="4" t="s">
        <v>23</v>
      </c>
      <c r="E23" s="9" t="s">
        <v>48</v>
      </c>
      <c r="F23" s="4" t="s">
        <v>23</v>
      </c>
      <c r="G23" s="4" t="s">
        <v>23</v>
      </c>
      <c r="H23" s="4" t="s">
        <v>23</v>
      </c>
      <c r="I23" s="4" t="s">
        <v>23</v>
      </c>
      <c r="J23" s="4" t="s">
        <v>23</v>
      </c>
      <c r="K23" s="4" t="s">
        <v>23</v>
      </c>
      <c r="L23" s="4" t="s">
        <v>23</v>
      </c>
      <c r="M23" s="4" t="s">
        <v>23</v>
      </c>
      <c r="N23" s="4" t="s">
        <v>23</v>
      </c>
      <c r="O23" s="4" t="s">
        <v>23</v>
      </c>
      <c r="P23" s="4" t="s">
        <v>23</v>
      </c>
      <c r="Q23" s="4" t="s">
        <v>23</v>
      </c>
      <c r="R23" s="4" t="s">
        <v>23</v>
      </c>
      <c r="S23" s="9" t="s">
        <v>48</v>
      </c>
      <c r="T23" s="4" t="s">
        <v>23</v>
      </c>
      <c r="U23" s="4" t="s">
        <v>23</v>
      </c>
      <c r="V23" s="4" t="s">
        <v>23</v>
      </c>
      <c r="X23" s="7">
        <f t="shared" si="1"/>
        <v>18</v>
      </c>
      <c r="Y23" s="7">
        <f t="shared" si="2"/>
        <v>0</v>
      </c>
      <c r="Z23" s="7">
        <f t="shared" si="3"/>
        <v>0</v>
      </c>
      <c r="AA23" s="7">
        <f t="shared" si="4"/>
        <v>3</v>
      </c>
    </row>
    <row r="24" spans="1:27" s="5" customFormat="1" ht="77.25" x14ac:dyDescent="0.25">
      <c r="A24" s="13" t="s">
        <v>66</v>
      </c>
      <c r="B24" s="9" t="s">
        <v>48</v>
      </c>
      <c r="C24" s="4" t="s">
        <v>23</v>
      </c>
      <c r="D24" s="4" t="s">
        <v>23</v>
      </c>
      <c r="E24" s="9" t="s">
        <v>48</v>
      </c>
      <c r="F24" s="4" t="s">
        <v>23</v>
      </c>
      <c r="G24" s="4" t="s">
        <v>23</v>
      </c>
      <c r="H24" s="4" t="s">
        <v>23</v>
      </c>
      <c r="I24" s="4" t="s">
        <v>23</v>
      </c>
      <c r="J24" s="4" t="s">
        <v>23</v>
      </c>
      <c r="K24" s="4" t="s">
        <v>23</v>
      </c>
      <c r="L24" s="4" t="s">
        <v>23</v>
      </c>
      <c r="M24" s="4" t="s">
        <v>23</v>
      </c>
      <c r="N24" s="4" t="s">
        <v>23</v>
      </c>
      <c r="O24" s="4" t="s">
        <v>23</v>
      </c>
      <c r="P24" s="4" t="s">
        <v>23</v>
      </c>
      <c r="Q24" s="4" t="s">
        <v>23</v>
      </c>
      <c r="R24" s="4" t="s">
        <v>23</v>
      </c>
      <c r="S24" s="9" t="s">
        <v>48</v>
      </c>
      <c r="T24" s="4" t="s">
        <v>23</v>
      </c>
      <c r="U24" s="4" t="s">
        <v>23</v>
      </c>
      <c r="V24" s="4" t="s">
        <v>23</v>
      </c>
      <c r="X24" s="7">
        <f t="shared" si="1"/>
        <v>18</v>
      </c>
      <c r="Y24" s="7">
        <f t="shared" si="2"/>
        <v>0</v>
      </c>
      <c r="Z24" s="7">
        <f t="shared" si="3"/>
        <v>0</v>
      </c>
      <c r="AA24" s="7">
        <f t="shared" si="4"/>
        <v>3</v>
      </c>
    </row>
    <row r="25" spans="1:27" s="5" customFormat="1" ht="77.25" x14ac:dyDescent="0.25">
      <c r="A25" s="13" t="s">
        <v>67</v>
      </c>
      <c r="B25" s="9" t="s">
        <v>48</v>
      </c>
      <c r="C25" s="4" t="s">
        <v>23</v>
      </c>
      <c r="D25" s="4" t="s">
        <v>23</v>
      </c>
      <c r="E25" s="9" t="s">
        <v>48</v>
      </c>
      <c r="F25" s="4" t="s">
        <v>23</v>
      </c>
      <c r="G25" s="4" t="s">
        <v>23</v>
      </c>
      <c r="H25" s="4" t="s">
        <v>23</v>
      </c>
      <c r="I25" s="4" t="s">
        <v>23</v>
      </c>
      <c r="J25" s="4" t="s">
        <v>23</v>
      </c>
      <c r="K25" s="4" t="s">
        <v>23</v>
      </c>
      <c r="L25" s="4" t="s">
        <v>23</v>
      </c>
      <c r="M25" s="4" t="s">
        <v>23</v>
      </c>
      <c r="N25" s="4" t="s">
        <v>23</v>
      </c>
      <c r="O25" s="4" t="s">
        <v>23</v>
      </c>
      <c r="P25" s="4" t="s">
        <v>23</v>
      </c>
      <c r="Q25" s="4" t="s">
        <v>23</v>
      </c>
      <c r="R25" s="4" t="s">
        <v>23</v>
      </c>
      <c r="S25" s="9" t="s">
        <v>48</v>
      </c>
      <c r="T25" s="4" t="s">
        <v>23</v>
      </c>
      <c r="U25" s="4" t="s">
        <v>23</v>
      </c>
      <c r="V25" s="4" t="s">
        <v>23</v>
      </c>
      <c r="X25" s="7">
        <f t="shared" si="1"/>
        <v>18</v>
      </c>
      <c r="Y25" s="7">
        <f t="shared" si="2"/>
        <v>0</v>
      </c>
      <c r="Z25" s="7">
        <f t="shared" si="3"/>
        <v>0</v>
      </c>
      <c r="AA25" s="7">
        <f t="shared" si="4"/>
        <v>3</v>
      </c>
    </row>
    <row r="26" spans="1:27" s="5" customFormat="1" ht="77.25" x14ac:dyDescent="0.25">
      <c r="A26" s="13" t="s">
        <v>97</v>
      </c>
      <c r="B26" s="9" t="s">
        <v>48</v>
      </c>
      <c r="C26" s="4" t="s">
        <v>23</v>
      </c>
      <c r="D26" s="4" t="s">
        <v>23</v>
      </c>
      <c r="E26" s="9" t="s">
        <v>48</v>
      </c>
      <c r="F26" s="4" t="s">
        <v>23</v>
      </c>
      <c r="G26" s="4" t="s">
        <v>23</v>
      </c>
      <c r="H26" s="4" t="s">
        <v>23</v>
      </c>
      <c r="I26" s="4" t="s">
        <v>23</v>
      </c>
      <c r="J26" s="4" t="s">
        <v>23</v>
      </c>
      <c r="K26" s="4" t="s">
        <v>23</v>
      </c>
      <c r="L26" s="4" t="s">
        <v>23</v>
      </c>
      <c r="M26" s="4" t="s">
        <v>23</v>
      </c>
      <c r="N26" s="4" t="s">
        <v>23</v>
      </c>
      <c r="O26" s="4" t="s">
        <v>23</v>
      </c>
      <c r="P26" s="4" t="s">
        <v>23</v>
      </c>
      <c r="Q26" s="4" t="s">
        <v>23</v>
      </c>
      <c r="R26" s="4" t="s">
        <v>23</v>
      </c>
      <c r="S26" s="9" t="s">
        <v>48</v>
      </c>
      <c r="T26" s="4" t="s">
        <v>23</v>
      </c>
      <c r="U26" s="4" t="s">
        <v>23</v>
      </c>
      <c r="V26" s="4" t="s">
        <v>23</v>
      </c>
      <c r="X26" s="7">
        <f t="shared" si="1"/>
        <v>18</v>
      </c>
      <c r="Y26" s="7">
        <f t="shared" si="2"/>
        <v>0</v>
      </c>
      <c r="Z26" s="7">
        <f t="shared" si="3"/>
        <v>0</v>
      </c>
      <c r="AA26" s="7">
        <f t="shared" si="4"/>
        <v>3</v>
      </c>
    </row>
    <row r="27" spans="1:27" s="5" customFormat="1" ht="77.25" x14ac:dyDescent="0.25">
      <c r="A27" s="13" t="s">
        <v>98</v>
      </c>
      <c r="B27" s="9" t="s">
        <v>48</v>
      </c>
      <c r="C27" s="4" t="s">
        <v>23</v>
      </c>
      <c r="D27" s="4" t="s">
        <v>23</v>
      </c>
      <c r="E27" s="9" t="s">
        <v>48</v>
      </c>
      <c r="F27" s="4" t="s">
        <v>23</v>
      </c>
      <c r="G27" s="4" t="s">
        <v>23</v>
      </c>
      <c r="H27" s="4" t="s">
        <v>23</v>
      </c>
      <c r="I27" s="4" t="s">
        <v>23</v>
      </c>
      <c r="J27" s="4" t="s">
        <v>23</v>
      </c>
      <c r="K27" s="4" t="s">
        <v>23</v>
      </c>
      <c r="L27" s="4" t="s">
        <v>23</v>
      </c>
      <c r="M27" s="4" t="s">
        <v>23</v>
      </c>
      <c r="N27" s="4" t="s">
        <v>23</v>
      </c>
      <c r="O27" s="4" t="s">
        <v>23</v>
      </c>
      <c r="P27" s="4" t="s">
        <v>23</v>
      </c>
      <c r="Q27" s="4" t="s">
        <v>23</v>
      </c>
      <c r="R27" s="4" t="s">
        <v>23</v>
      </c>
      <c r="S27" s="9" t="s">
        <v>48</v>
      </c>
      <c r="T27" s="4" t="s">
        <v>23</v>
      </c>
      <c r="U27" s="4" t="s">
        <v>23</v>
      </c>
      <c r="V27" s="4" t="s">
        <v>23</v>
      </c>
      <c r="X27" s="7">
        <f t="shared" si="1"/>
        <v>18</v>
      </c>
      <c r="Y27" s="7">
        <f t="shared" si="2"/>
        <v>0</v>
      </c>
      <c r="Z27" s="7">
        <f t="shared" si="3"/>
        <v>0</v>
      </c>
      <c r="AA27" s="7">
        <f t="shared" si="4"/>
        <v>3</v>
      </c>
    </row>
    <row r="28" spans="1:27" s="5" customFormat="1" ht="166.5" x14ac:dyDescent="0.25">
      <c r="A28" s="13" t="s">
        <v>99</v>
      </c>
      <c r="B28" s="9" t="s">
        <v>48</v>
      </c>
      <c r="C28" s="4" t="s">
        <v>23</v>
      </c>
      <c r="D28" s="4" t="s">
        <v>23</v>
      </c>
      <c r="E28" s="9" t="s">
        <v>48</v>
      </c>
      <c r="F28" s="4" t="s">
        <v>23</v>
      </c>
      <c r="G28" s="4" t="s">
        <v>23</v>
      </c>
      <c r="H28" s="4" t="s">
        <v>23</v>
      </c>
      <c r="I28" s="4" t="s">
        <v>23</v>
      </c>
      <c r="J28" s="4" t="s">
        <v>23</v>
      </c>
      <c r="K28" s="4" t="s">
        <v>23</v>
      </c>
      <c r="L28" s="4" t="s">
        <v>23</v>
      </c>
      <c r="M28" s="4" t="s">
        <v>23</v>
      </c>
      <c r="N28" s="4" t="s">
        <v>23</v>
      </c>
      <c r="O28" s="4" t="s">
        <v>23</v>
      </c>
      <c r="P28" s="4" t="s">
        <v>23</v>
      </c>
      <c r="Q28" s="4" t="s">
        <v>23</v>
      </c>
      <c r="R28" s="4" t="s">
        <v>23</v>
      </c>
      <c r="S28" s="9" t="s">
        <v>48</v>
      </c>
      <c r="T28" s="4" t="s">
        <v>23</v>
      </c>
      <c r="U28" s="4" t="s">
        <v>23</v>
      </c>
      <c r="V28" s="4" t="s">
        <v>23</v>
      </c>
      <c r="X28" s="7">
        <f t="shared" si="1"/>
        <v>18</v>
      </c>
      <c r="Y28" s="7">
        <f t="shared" si="2"/>
        <v>0</v>
      </c>
      <c r="Z28" s="7">
        <f t="shared" si="3"/>
        <v>0</v>
      </c>
      <c r="AA28" s="7">
        <f t="shared" si="4"/>
        <v>3</v>
      </c>
    </row>
    <row r="29" spans="1:27" s="5" customFormat="1" ht="77.25" x14ac:dyDescent="0.25">
      <c r="A29" s="13" t="s">
        <v>68</v>
      </c>
      <c r="B29" s="9" t="s">
        <v>48</v>
      </c>
      <c r="C29" s="4" t="s">
        <v>23</v>
      </c>
      <c r="D29" s="4" t="s">
        <v>23</v>
      </c>
      <c r="E29" s="9" t="s">
        <v>48</v>
      </c>
      <c r="F29" s="4" t="s">
        <v>23</v>
      </c>
      <c r="G29" s="4" t="s">
        <v>23</v>
      </c>
      <c r="H29" s="4" t="s">
        <v>23</v>
      </c>
      <c r="I29" s="4" t="s">
        <v>23</v>
      </c>
      <c r="J29" s="4" t="s">
        <v>23</v>
      </c>
      <c r="K29" s="4" t="s">
        <v>23</v>
      </c>
      <c r="L29" s="4" t="s">
        <v>23</v>
      </c>
      <c r="M29" s="4" t="s">
        <v>23</v>
      </c>
      <c r="N29" s="4" t="s">
        <v>23</v>
      </c>
      <c r="O29" s="4" t="s">
        <v>23</v>
      </c>
      <c r="P29" s="4" t="s">
        <v>23</v>
      </c>
      <c r="Q29" s="4" t="s">
        <v>23</v>
      </c>
      <c r="R29" s="4" t="s">
        <v>23</v>
      </c>
      <c r="S29" s="9" t="s">
        <v>48</v>
      </c>
      <c r="T29" s="4" t="s">
        <v>23</v>
      </c>
      <c r="U29" s="4" t="s">
        <v>23</v>
      </c>
      <c r="V29" s="4" t="s">
        <v>23</v>
      </c>
      <c r="X29" s="7">
        <f t="shared" si="1"/>
        <v>18</v>
      </c>
      <c r="Y29" s="7">
        <f t="shared" si="2"/>
        <v>0</v>
      </c>
      <c r="Z29" s="7">
        <f t="shared" si="3"/>
        <v>0</v>
      </c>
      <c r="AA29" s="7">
        <f t="shared" si="4"/>
        <v>3</v>
      </c>
    </row>
    <row r="30" spans="1:27" s="5" customFormat="1" ht="115.5" x14ac:dyDescent="0.25">
      <c r="A30" s="13" t="s">
        <v>69</v>
      </c>
      <c r="B30" s="9" t="s">
        <v>48</v>
      </c>
      <c r="C30" s="4" t="s">
        <v>23</v>
      </c>
      <c r="D30" s="4" t="s">
        <v>23</v>
      </c>
      <c r="E30" s="9" t="s">
        <v>48</v>
      </c>
      <c r="F30" s="4" t="s">
        <v>23</v>
      </c>
      <c r="G30" s="4" t="s">
        <v>25</v>
      </c>
      <c r="H30" s="4" t="s">
        <v>23</v>
      </c>
      <c r="I30" s="4" t="s">
        <v>23</v>
      </c>
      <c r="J30" s="4" t="s">
        <v>23</v>
      </c>
      <c r="K30" s="4" t="s">
        <v>23</v>
      </c>
      <c r="L30" s="4" t="s">
        <v>25</v>
      </c>
      <c r="M30" s="4" t="s">
        <v>23</v>
      </c>
      <c r="N30" s="4" t="s">
        <v>23</v>
      </c>
      <c r="O30" s="4" t="s">
        <v>23</v>
      </c>
      <c r="P30" s="4" t="s">
        <v>23</v>
      </c>
      <c r="Q30" s="4" t="s">
        <v>23</v>
      </c>
      <c r="R30" s="4" t="s">
        <v>25</v>
      </c>
      <c r="S30" s="9" t="s">
        <v>48</v>
      </c>
      <c r="T30" s="4" t="s">
        <v>23</v>
      </c>
      <c r="U30" s="4" t="s">
        <v>23</v>
      </c>
      <c r="V30" s="4" t="s">
        <v>25</v>
      </c>
      <c r="X30" s="7">
        <f t="shared" si="1"/>
        <v>14</v>
      </c>
      <c r="Y30" s="7">
        <f t="shared" si="2"/>
        <v>0</v>
      </c>
      <c r="Z30" s="7">
        <f t="shared" si="3"/>
        <v>4</v>
      </c>
      <c r="AA30" s="7">
        <f t="shared" si="4"/>
        <v>3</v>
      </c>
    </row>
    <row r="31" spans="1:27" s="5" customFormat="1" ht="77.25" x14ac:dyDescent="0.25">
      <c r="A31" s="13" t="s">
        <v>100</v>
      </c>
      <c r="B31" s="9" t="s">
        <v>48</v>
      </c>
      <c r="C31" s="4" t="s">
        <v>23</v>
      </c>
      <c r="D31" s="4" t="s">
        <v>23</v>
      </c>
      <c r="E31" s="9" t="s">
        <v>48</v>
      </c>
      <c r="F31" s="4" t="s">
        <v>23</v>
      </c>
      <c r="G31" s="4" t="s">
        <v>23</v>
      </c>
      <c r="H31" s="4" t="s">
        <v>23</v>
      </c>
      <c r="I31" s="4" t="s">
        <v>23</v>
      </c>
      <c r="J31" s="4" t="s">
        <v>23</v>
      </c>
      <c r="K31" s="4" t="s">
        <v>23</v>
      </c>
      <c r="L31" s="4" t="s">
        <v>23</v>
      </c>
      <c r="M31" s="4" t="s">
        <v>23</v>
      </c>
      <c r="N31" s="4" t="s">
        <v>23</v>
      </c>
      <c r="O31" s="4" t="s">
        <v>23</v>
      </c>
      <c r="P31" s="4" t="s">
        <v>23</v>
      </c>
      <c r="Q31" s="4" t="s">
        <v>23</v>
      </c>
      <c r="R31" s="4" t="s">
        <v>23</v>
      </c>
      <c r="S31" s="9" t="s">
        <v>48</v>
      </c>
      <c r="T31" s="4" t="s">
        <v>23</v>
      </c>
      <c r="U31" s="4" t="s">
        <v>23</v>
      </c>
      <c r="V31" s="4" t="s">
        <v>23</v>
      </c>
      <c r="X31" s="7">
        <f t="shared" si="1"/>
        <v>18</v>
      </c>
      <c r="Y31" s="7">
        <f t="shared" si="2"/>
        <v>0</v>
      </c>
      <c r="Z31" s="7">
        <f t="shared" si="3"/>
        <v>0</v>
      </c>
      <c r="AA31" s="7">
        <f t="shared" si="4"/>
        <v>3</v>
      </c>
    </row>
    <row r="32" spans="1:27" s="5" customFormat="1" ht="102.75" x14ac:dyDescent="0.25">
      <c r="A32" s="13" t="s">
        <v>70</v>
      </c>
      <c r="B32" s="9" t="s">
        <v>48</v>
      </c>
      <c r="C32" s="4" t="s">
        <v>23</v>
      </c>
      <c r="D32" s="4" t="s">
        <v>23</v>
      </c>
      <c r="E32" s="9" t="s">
        <v>48</v>
      </c>
      <c r="F32" s="4" t="s">
        <v>23</v>
      </c>
      <c r="G32" s="4" t="s">
        <v>23</v>
      </c>
      <c r="H32" s="4" t="s">
        <v>23</v>
      </c>
      <c r="I32" s="4" t="s">
        <v>23</v>
      </c>
      <c r="J32" s="4" t="s">
        <v>23</v>
      </c>
      <c r="K32" s="4" t="s">
        <v>23</v>
      </c>
      <c r="L32" s="4" t="s">
        <v>23</v>
      </c>
      <c r="M32" s="4" t="s">
        <v>23</v>
      </c>
      <c r="N32" s="4" t="s">
        <v>23</v>
      </c>
      <c r="O32" s="4" t="s">
        <v>23</v>
      </c>
      <c r="P32" s="4" t="s">
        <v>23</v>
      </c>
      <c r="Q32" s="4" t="s">
        <v>23</v>
      </c>
      <c r="R32" s="4" t="s">
        <v>23</v>
      </c>
      <c r="S32" s="9" t="s">
        <v>48</v>
      </c>
      <c r="T32" s="4" t="s">
        <v>23</v>
      </c>
      <c r="U32" s="4" t="s">
        <v>23</v>
      </c>
      <c r="V32" s="4" t="s">
        <v>23</v>
      </c>
      <c r="X32" s="7">
        <f t="shared" si="1"/>
        <v>18</v>
      </c>
      <c r="Y32" s="7">
        <f t="shared" si="2"/>
        <v>0</v>
      </c>
      <c r="Z32" s="7">
        <f t="shared" si="3"/>
        <v>0</v>
      </c>
      <c r="AA32" s="7">
        <f t="shared" si="4"/>
        <v>3</v>
      </c>
    </row>
    <row r="33" spans="1:27" s="5" customFormat="1" ht="39" x14ac:dyDescent="0.25">
      <c r="A33" s="13" t="s">
        <v>71</v>
      </c>
      <c r="B33" s="9" t="s">
        <v>48</v>
      </c>
      <c r="C33" s="4" t="s">
        <v>23</v>
      </c>
      <c r="D33" s="4" t="s">
        <v>23</v>
      </c>
      <c r="E33" s="9" t="s">
        <v>48</v>
      </c>
      <c r="F33" s="4" t="s">
        <v>23</v>
      </c>
      <c r="G33" s="4" t="s">
        <v>25</v>
      </c>
      <c r="H33" s="4" t="s">
        <v>23</v>
      </c>
      <c r="I33" s="4" t="s">
        <v>23</v>
      </c>
      <c r="J33" s="4" t="s">
        <v>23</v>
      </c>
      <c r="K33" s="4" t="s">
        <v>23</v>
      </c>
      <c r="L33" s="4" t="s">
        <v>23</v>
      </c>
      <c r="M33" s="4" t="s">
        <v>23</v>
      </c>
      <c r="N33" s="4" t="s">
        <v>23</v>
      </c>
      <c r="O33" s="4" t="s">
        <v>23</v>
      </c>
      <c r="P33" s="4" t="s">
        <v>23</v>
      </c>
      <c r="Q33" s="4" t="s">
        <v>23</v>
      </c>
      <c r="R33" s="4" t="s">
        <v>23</v>
      </c>
      <c r="S33" s="9" t="s">
        <v>48</v>
      </c>
      <c r="T33" s="4" t="s">
        <v>23</v>
      </c>
      <c r="U33" s="4" t="s">
        <v>23</v>
      </c>
      <c r="V33" s="4" t="s">
        <v>23</v>
      </c>
      <c r="X33" s="7">
        <f t="shared" si="1"/>
        <v>17</v>
      </c>
      <c r="Y33" s="7">
        <f t="shared" si="2"/>
        <v>0</v>
      </c>
      <c r="Z33" s="7">
        <f t="shared" si="3"/>
        <v>1</v>
      </c>
      <c r="AA33" s="7">
        <f t="shared" si="4"/>
        <v>3</v>
      </c>
    </row>
    <row r="34" spans="1:27" s="5" customFormat="1" ht="102.75" x14ac:dyDescent="0.25">
      <c r="A34" s="13" t="s">
        <v>101</v>
      </c>
      <c r="B34" s="9" t="s">
        <v>48</v>
      </c>
      <c r="C34" s="4" t="s">
        <v>23</v>
      </c>
      <c r="D34" s="4" t="s">
        <v>23</v>
      </c>
      <c r="E34" s="9" t="s">
        <v>48</v>
      </c>
      <c r="F34" s="4" t="s">
        <v>23</v>
      </c>
      <c r="G34" s="4" t="s">
        <v>23</v>
      </c>
      <c r="H34" s="4" t="s">
        <v>23</v>
      </c>
      <c r="I34" s="4" t="s">
        <v>23</v>
      </c>
      <c r="J34" s="4" t="s">
        <v>23</v>
      </c>
      <c r="K34" s="4" t="s">
        <v>23</v>
      </c>
      <c r="L34" s="4" t="s">
        <v>23</v>
      </c>
      <c r="M34" s="4" t="s">
        <v>23</v>
      </c>
      <c r="N34" s="4" t="s">
        <v>23</v>
      </c>
      <c r="O34" s="4" t="s">
        <v>23</v>
      </c>
      <c r="P34" s="4" t="s">
        <v>23</v>
      </c>
      <c r="Q34" s="4" t="s">
        <v>23</v>
      </c>
      <c r="R34" s="4" t="s">
        <v>23</v>
      </c>
      <c r="S34" s="9" t="s">
        <v>48</v>
      </c>
      <c r="T34" s="4" t="s">
        <v>23</v>
      </c>
      <c r="U34" s="4" t="s">
        <v>23</v>
      </c>
      <c r="V34" s="4" t="s">
        <v>23</v>
      </c>
      <c r="X34" s="7">
        <f t="shared" si="1"/>
        <v>18</v>
      </c>
      <c r="Y34" s="7">
        <f t="shared" si="2"/>
        <v>0</v>
      </c>
      <c r="Z34" s="7">
        <f t="shared" si="3"/>
        <v>0</v>
      </c>
      <c r="AA34" s="7">
        <f t="shared" si="4"/>
        <v>3</v>
      </c>
    </row>
    <row r="35" spans="1:27" s="5" customFormat="1" ht="90" x14ac:dyDescent="0.25">
      <c r="A35" s="13" t="s">
        <v>72</v>
      </c>
      <c r="B35" s="9" t="s">
        <v>48</v>
      </c>
      <c r="C35" s="4" t="s">
        <v>23</v>
      </c>
      <c r="D35" s="4" t="s">
        <v>23</v>
      </c>
      <c r="E35" s="9" t="s">
        <v>48</v>
      </c>
      <c r="F35" s="4" t="s">
        <v>23</v>
      </c>
      <c r="G35" s="4" t="s">
        <v>23</v>
      </c>
      <c r="H35" s="4" t="s">
        <v>23</v>
      </c>
      <c r="I35" s="4" t="s">
        <v>23</v>
      </c>
      <c r="J35" s="4" t="s">
        <v>23</v>
      </c>
      <c r="K35" s="4" t="s">
        <v>23</v>
      </c>
      <c r="L35" s="4" t="s">
        <v>23</v>
      </c>
      <c r="M35" s="4" t="s">
        <v>23</v>
      </c>
      <c r="N35" s="4" t="s">
        <v>23</v>
      </c>
      <c r="O35" s="4" t="s">
        <v>23</v>
      </c>
      <c r="P35" s="4" t="s">
        <v>23</v>
      </c>
      <c r="Q35" s="4" t="s">
        <v>23</v>
      </c>
      <c r="R35" s="4" t="s">
        <v>23</v>
      </c>
      <c r="S35" s="9" t="s">
        <v>48</v>
      </c>
      <c r="T35" s="4" t="s">
        <v>23</v>
      </c>
      <c r="U35" s="4" t="s">
        <v>23</v>
      </c>
      <c r="V35" s="4" t="s">
        <v>23</v>
      </c>
      <c r="X35" s="7">
        <f t="shared" si="1"/>
        <v>18</v>
      </c>
      <c r="Y35" s="7">
        <f t="shared" si="2"/>
        <v>0</v>
      </c>
      <c r="Z35" s="7">
        <f t="shared" si="3"/>
        <v>0</v>
      </c>
      <c r="AA35" s="7">
        <f t="shared" si="4"/>
        <v>3</v>
      </c>
    </row>
    <row r="36" spans="1:27" s="5" customFormat="1" ht="77.25" x14ac:dyDescent="0.25">
      <c r="A36" s="13" t="s">
        <v>73</v>
      </c>
      <c r="B36" s="9" t="s">
        <v>48</v>
      </c>
      <c r="C36" s="4" t="s">
        <v>23</v>
      </c>
      <c r="D36" s="4" t="s">
        <v>23</v>
      </c>
      <c r="E36" s="9" t="s">
        <v>48</v>
      </c>
      <c r="F36" s="4" t="s">
        <v>23</v>
      </c>
      <c r="G36" s="4" t="s">
        <v>23</v>
      </c>
      <c r="H36" s="4" t="s">
        <v>23</v>
      </c>
      <c r="I36" s="4" t="s">
        <v>23</v>
      </c>
      <c r="J36" s="4" t="s">
        <v>23</v>
      </c>
      <c r="K36" s="4" t="s">
        <v>23</v>
      </c>
      <c r="L36" s="4" t="s">
        <v>23</v>
      </c>
      <c r="M36" s="4" t="s">
        <v>23</v>
      </c>
      <c r="N36" s="4" t="s">
        <v>23</v>
      </c>
      <c r="O36" s="4" t="s">
        <v>23</v>
      </c>
      <c r="P36" s="4" t="s">
        <v>23</v>
      </c>
      <c r="Q36" s="4" t="s">
        <v>23</v>
      </c>
      <c r="R36" s="4" t="s">
        <v>23</v>
      </c>
      <c r="S36" s="9" t="s">
        <v>48</v>
      </c>
      <c r="T36" s="4" t="s">
        <v>23</v>
      </c>
      <c r="U36" s="4" t="s">
        <v>23</v>
      </c>
      <c r="V36" s="4" t="s">
        <v>23</v>
      </c>
      <c r="X36" s="7">
        <f t="shared" si="1"/>
        <v>18</v>
      </c>
      <c r="Y36" s="7">
        <f t="shared" si="2"/>
        <v>0</v>
      </c>
      <c r="Z36" s="7">
        <f t="shared" si="3"/>
        <v>0</v>
      </c>
      <c r="AA36" s="7">
        <f t="shared" si="4"/>
        <v>3</v>
      </c>
    </row>
    <row r="37" spans="1:27" s="5" customFormat="1" ht="115.5" x14ac:dyDescent="0.25">
      <c r="A37" s="13" t="s">
        <v>102</v>
      </c>
      <c r="B37" s="9" t="s">
        <v>48</v>
      </c>
      <c r="C37" s="4" t="s">
        <v>23</v>
      </c>
      <c r="D37" s="4" t="s">
        <v>23</v>
      </c>
      <c r="E37" s="9" t="s">
        <v>48</v>
      </c>
      <c r="F37" s="4" t="s">
        <v>23</v>
      </c>
      <c r="G37" s="4" t="s">
        <v>23</v>
      </c>
      <c r="H37" s="4" t="s">
        <v>23</v>
      </c>
      <c r="I37" s="4" t="s">
        <v>25</v>
      </c>
      <c r="J37" s="4" t="s">
        <v>25</v>
      </c>
      <c r="K37" s="4" t="s">
        <v>23</v>
      </c>
      <c r="L37" s="4" t="s">
        <v>23</v>
      </c>
      <c r="M37" s="4" t="s">
        <v>23</v>
      </c>
      <c r="N37" s="4" t="s">
        <v>23</v>
      </c>
      <c r="O37" s="4" t="s">
        <v>25</v>
      </c>
      <c r="P37" s="4" t="s">
        <v>25</v>
      </c>
      <c r="Q37" s="4" t="s">
        <v>23</v>
      </c>
      <c r="R37" s="4" t="s">
        <v>23</v>
      </c>
      <c r="S37" s="9" t="s">
        <v>48</v>
      </c>
      <c r="T37" s="4" t="s">
        <v>23</v>
      </c>
      <c r="U37" s="4" t="s">
        <v>23</v>
      </c>
      <c r="V37" s="4" t="s">
        <v>23</v>
      </c>
      <c r="X37" s="7">
        <f t="shared" si="1"/>
        <v>14</v>
      </c>
      <c r="Y37" s="7">
        <f t="shared" si="2"/>
        <v>0</v>
      </c>
      <c r="Z37" s="7">
        <f t="shared" si="3"/>
        <v>4</v>
      </c>
      <c r="AA37" s="7">
        <f t="shared" si="4"/>
        <v>3</v>
      </c>
    </row>
    <row r="38" spans="1:27" s="5" customFormat="1" ht="51.75" x14ac:dyDescent="0.25">
      <c r="A38" s="13" t="s">
        <v>74</v>
      </c>
      <c r="B38" s="9" t="s">
        <v>48</v>
      </c>
      <c r="C38" s="4" t="s">
        <v>23</v>
      </c>
      <c r="D38" s="4" t="s">
        <v>23</v>
      </c>
      <c r="E38" s="9" t="s">
        <v>48</v>
      </c>
      <c r="F38" s="4" t="s">
        <v>23</v>
      </c>
      <c r="G38" s="4" t="s">
        <v>23</v>
      </c>
      <c r="H38" s="4" t="s">
        <v>23</v>
      </c>
      <c r="I38" s="4" t="s">
        <v>23</v>
      </c>
      <c r="J38" s="4" t="s">
        <v>23</v>
      </c>
      <c r="K38" s="4" t="s">
        <v>23</v>
      </c>
      <c r="L38" s="4" t="s">
        <v>23</v>
      </c>
      <c r="M38" s="4" t="s">
        <v>23</v>
      </c>
      <c r="N38" s="4" t="s">
        <v>23</v>
      </c>
      <c r="O38" s="4" t="s">
        <v>23</v>
      </c>
      <c r="P38" s="4" t="s">
        <v>23</v>
      </c>
      <c r="Q38" s="4" t="s">
        <v>23</v>
      </c>
      <c r="R38" s="4" t="s">
        <v>23</v>
      </c>
      <c r="S38" s="9" t="s">
        <v>48</v>
      </c>
      <c r="T38" s="4" t="s">
        <v>23</v>
      </c>
      <c r="U38" s="4" t="s">
        <v>23</v>
      </c>
      <c r="V38" s="4" t="s">
        <v>23</v>
      </c>
      <c r="X38" s="7">
        <f t="shared" si="1"/>
        <v>18</v>
      </c>
      <c r="Y38" s="7">
        <f t="shared" si="2"/>
        <v>0</v>
      </c>
      <c r="Z38" s="7">
        <f t="shared" si="3"/>
        <v>0</v>
      </c>
      <c r="AA38" s="7">
        <f t="shared" si="4"/>
        <v>3</v>
      </c>
    </row>
    <row r="39" spans="1:27" s="5" customFormat="1" ht="51.75" x14ac:dyDescent="0.25">
      <c r="A39" s="13" t="s">
        <v>75</v>
      </c>
      <c r="B39" s="9" t="s">
        <v>48</v>
      </c>
      <c r="C39" s="4" t="s">
        <v>23</v>
      </c>
      <c r="D39" s="4" t="s">
        <v>23</v>
      </c>
      <c r="E39" s="9" t="s">
        <v>48</v>
      </c>
      <c r="F39" s="4" t="s">
        <v>23</v>
      </c>
      <c r="G39" s="4" t="s">
        <v>23</v>
      </c>
      <c r="H39" s="4" t="s">
        <v>23</v>
      </c>
      <c r="I39" s="4" t="s">
        <v>23</v>
      </c>
      <c r="J39" s="4" t="s">
        <v>23</v>
      </c>
      <c r="K39" s="4" t="s">
        <v>23</v>
      </c>
      <c r="L39" s="4" t="s">
        <v>23</v>
      </c>
      <c r="M39" s="4" t="s">
        <v>23</v>
      </c>
      <c r="N39" s="4" t="s">
        <v>23</v>
      </c>
      <c r="O39" s="4" t="s">
        <v>23</v>
      </c>
      <c r="P39" s="4" t="s">
        <v>23</v>
      </c>
      <c r="Q39" s="4" t="s">
        <v>23</v>
      </c>
      <c r="R39" s="4" t="s">
        <v>23</v>
      </c>
      <c r="S39" s="9" t="s">
        <v>48</v>
      </c>
      <c r="T39" s="4" t="s">
        <v>23</v>
      </c>
      <c r="U39" s="4" t="s">
        <v>23</v>
      </c>
      <c r="V39" s="4" t="s">
        <v>23</v>
      </c>
      <c r="X39" s="7">
        <f t="shared" si="1"/>
        <v>18</v>
      </c>
      <c r="Y39" s="7">
        <f t="shared" si="2"/>
        <v>0</v>
      </c>
      <c r="Z39" s="7">
        <f t="shared" si="3"/>
        <v>0</v>
      </c>
      <c r="AA39" s="7">
        <f t="shared" si="4"/>
        <v>3</v>
      </c>
    </row>
    <row r="40" spans="1:27" s="5" customFormat="1" ht="90" x14ac:dyDescent="0.25">
      <c r="A40" s="13" t="s">
        <v>103</v>
      </c>
      <c r="B40" s="9" t="s">
        <v>48</v>
      </c>
      <c r="C40" s="4" t="s">
        <v>23</v>
      </c>
      <c r="D40" s="4" t="s">
        <v>23</v>
      </c>
      <c r="E40" s="9" t="s">
        <v>48</v>
      </c>
      <c r="F40" s="4" t="s">
        <v>23</v>
      </c>
      <c r="G40" s="4" t="s">
        <v>25</v>
      </c>
      <c r="H40" s="4" t="s">
        <v>23</v>
      </c>
      <c r="I40" s="4" t="s">
        <v>23</v>
      </c>
      <c r="J40" s="4" t="s">
        <v>23</v>
      </c>
      <c r="K40" s="4" t="s">
        <v>23</v>
      </c>
      <c r="L40" s="4" t="s">
        <v>23</v>
      </c>
      <c r="M40" s="4" t="s">
        <v>23</v>
      </c>
      <c r="N40" s="4" t="s">
        <v>23</v>
      </c>
      <c r="O40" s="4" t="s">
        <v>23</v>
      </c>
      <c r="P40" s="4" t="s">
        <v>23</v>
      </c>
      <c r="Q40" s="4" t="s">
        <v>23</v>
      </c>
      <c r="R40" s="4" t="s">
        <v>23</v>
      </c>
      <c r="S40" s="9" t="s">
        <v>48</v>
      </c>
      <c r="T40" s="4" t="s">
        <v>23</v>
      </c>
      <c r="U40" s="4" t="s">
        <v>23</v>
      </c>
      <c r="V40" s="4" t="s">
        <v>23</v>
      </c>
      <c r="X40" s="7">
        <f t="shared" si="1"/>
        <v>17</v>
      </c>
      <c r="Y40" s="7">
        <f t="shared" si="2"/>
        <v>0</v>
      </c>
      <c r="Z40" s="7">
        <f t="shared" si="3"/>
        <v>1</v>
      </c>
      <c r="AA40" s="7">
        <f t="shared" si="4"/>
        <v>3</v>
      </c>
    </row>
    <row r="41" spans="1:27" s="5" customFormat="1" ht="90" x14ac:dyDescent="0.25">
      <c r="A41" s="13" t="s">
        <v>104</v>
      </c>
      <c r="B41" s="9" t="s">
        <v>48</v>
      </c>
      <c r="C41" s="4" t="s">
        <v>23</v>
      </c>
      <c r="D41" s="4" t="s">
        <v>23</v>
      </c>
      <c r="E41" s="9" t="s">
        <v>48</v>
      </c>
      <c r="F41" s="4" t="s">
        <v>23</v>
      </c>
      <c r="G41" s="4" t="s">
        <v>23</v>
      </c>
      <c r="H41" s="4" t="s">
        <v>23</v>
      </c>
      <c r="I41" s="4" t="s">
        <v>23</v>
      </c>
      <c r="J41" s="4" t="s">
        <v>23</v>
      </c>
      <c r="K41" s="4" t="s">
        <v>23</v>
      </c>
      <c r="L41" s="4" t="s">
        <v>23</v>
      </c>
      <c r="M41" s="4" t="s">
        <v>23</v>
      </c>
      <c r="N41" s="4" t="s">
        <v>23</v>
      </c>
      <c r="O41" s="4" t="s">
        <v>23</v>
      </c>
      <c r="P41" s="4" t="s">
        <v>23</v>
      </c>
      <c r="Q41" s="4" t="s">
        <v>23</v>
      </c>
      <c r="R41" s="4" t="s">
        <v>23</v>
      </c>
      <c r="S41" s="9" t="s">
        <v>48</v>
      </c>
      <c r="T41" s="4" t="s">
        <v>23</v>
      </c>
      <c r="U41" s="4" t="s">
        <v>23</v>
      </c>
      <c r="V41" s="4" t="s">
        <v>23</v>
      </c>
      <c r="X41" s="7">
        <f t="shared" si="1"/>
        <v>18</v>
      </c>
      <c r="Y41" s="7">
        <f t="shared" si="2"/>
        <v>0</v>
      </c>
      <c r="Z41" s="7">
        <f t="shared" si="3"/>
        <v>0</v>
      </c>
      <c r="AA41" s="7">
        <f t="shared" si="4"/>
        <v>3</v>
      </c>
    </row>
    <row r="42" spans="1:27" s="5" customFormat="1" ht="90" x14ac:dyDescent="0.25">
      <c r="A42" s="13" t="s">
        <v>105</v>
      </c>
      <c r="B42" s="9" t="s">
        <v>48</v>
      </c>
      <c r="C42" s="4" t="s">
        <v>23</v>
      </c>
      <c r="D42" s="4" t="s">
        <v>23</v>
      </c>
      <c r="E42" s="9" t="s">
        <v>48</v>
      </c>
      <c r="F42" s="4" t="s">
        <v>23</v>
      </c>
      <c r="G42" s="4" t="s">
        <v>23</v>
      </c>
      <c r="H42" s="4" t="s">
        <v>23</v>
      </c>
      <c r="I42" s="4" t="s">
        <v>23</v>
      </c>
      <c r="J42" s="4" t="s">
        <v>23</v>
      </c>
      <c r="K42" s="4" t="s">
        <v>23</v>
      </c>
      <c r="L42" s="4" t="s">
        <v>23</v>
      </c>
      <c r="M42" s="4" t="s">
        <v>23</v>
      </c>
      <c r="N42" s="4" t="s">
        <v>23</v>
      </c>
      <c r="O42" s="4" t="s">
        <v>23</v>
      </c>
      <c r="P42" s="4" t="s">
        <v>23</v>
      </c>
      <c r="Q42" s="4" t="s">
        <v>23</v>
      </c>
      <c r="R42" s="4" t="s">
        <v>23</v>
      </c>
      <c r="S42" s="9" t="s">
        <v>48</v>
      </c>
      <c r="T42" s="4" t="s">
        <v>23</v>
      </c>
      <c r="U42" s="4" t="s">
        <v>23</v>
      </c>
      <c r="V42" s="4" t="s">
        <v>23</v>
      </c>
      <c r="X42" s="7">
        <f t="shared" si="1"/>
        <v>18</v>
      </c>
      <c r="Y42" s="7">
        <f t="shared" si="2"/>
        <v>0</v>
      </c>
      <c r="Z42" s="7">
        <f t="shared" si="3"/>
        <v>0</v>
      </c>
      <c r="AA42" s="7">
        <f t="shared" si="4"/>
        <v>3</v>
      </c>
    </row>
    <row r="43" spans="1:27" s="5" customFormat="1" ht="102.75" x14ac:dyDescent="0.25">
      <c r="A43" s="13" t="s">
        <v>76</v>
      </c>
      <c r="B43" s="9" t="s">
        <v>48</v>
      </c>
      <c r="C43" s="4" t="s">
        <v>23</v>
      </c>
      <c r="D43" s="4" t="s">
        <v>23</v>
      </c>
      <c r="E43" s="9" t="s">
        <v>48</v>
      </c>
      <c r="F43" s="4" t="s">
        <v>23</v>
      </c>
      <c r="G43" s="4" t="s">
        <v>23</v>
      </c>
      <c r="H43" s="4" t="s">
        <v>23</v>
      </c>
      <c r="I43" s="4" t="s">
        <v>25</v>
      </c>
      <c r="J43" s="4" t="s">
        <v>23</v>
      </c>
      <c r="K43" s="4" t="s">
        <v>23</v>
      </c>
      <c r="L43" s="4" t="s">
        <v>23</v>
      </c>
      <c r="M43" s="4" t="s">
        <v>23</v>
      </c>
      <c r="N43" s="4" t="s">
        <v>23</v>
      </c>
      <c r="O43" s="4" t="s">
        <v>23</v>
      </c>
      <c r="P43" s="4" t="s">
        <v>23</v>
      </c>
      <c r="Q43" s="4" t="s">
        <v>23</v>
      </c>
      <c r="R43" s="4" t="s">
        <v>23</v>
      </c>
      <c r="S43" s="9" t="s">
        <v>48</v>
      </c>
      <c r="T43" s="4" t="s">
        <v>23</v>
      </c>
      <c r="U43" s="4" t="s">
        <v>23</v>
      </c>
      <c r="V43" s="4" t="s">
        <v>23</v>
      </c>
      <c r="X43" s="7">
        <f t="shared" si="1"/>
        <v>17</v>
      </c>
      <c r="Y43" s="7">
        <f t="shared" si="2"/>
        <v>0</v>
      </c>
      <c r="Z43" s="7">
        <f t="shared" si="3"/>
        <v>1</v>
      </c>
      <c r="AA43" s="7">
        <f t="shared" si="4"/>
        <v>3</v>
      </c>
    </row>
    <row r="44" spans="1:27" s="5" customFormat="1" ht="141" x14ac:dyDescent="0.25">
      <c r="A44" s="13" t="s">
        <v>77</v>
      </c>
      <c r="B44" s="9" t="s">
        <v>48</v>
      </c>
      <c r="C44" s="4" t="s">
        <v>23</v>
      </c>
      <c r="D44" s="4" t="s">
        <v>23</v>
      </c>
      <c r="E44" s="9" t="s">
        <v>48</v>
      </c>
      <c r="F44" s="4" t="s">
        <v>23</v>
      </c>
      <c r="G44" s="4" t="s">
        <v>25</v>
      </c>
      <c r="H44" s="4" t="s">
        <v>23</v>
      </c>
      <c r="I44" s="4" t="s">
        <v>24</v>
      </c>
      <c r="J44" s="4" t="s">
        <v>23</v>
      </c>
      <c r="K44" s="4" t="s">
        <v>23</v>
      </c>
      <c r="L44" s="4" t="s">
        <v>25</v>
      </c>
      <c r="M44" s="4" t="s">
        <v>23</v>
      </c>
      <c r="N44" s="4" t="s">
        <v>24</v>
      </c>
      <c r="O44" s="4" t="s">
        <v>23</v>
      </c>
      <c r="P44" s="4" t="s">
        <v>23</v>
      </c>
      <c r="Q44" s="4" t="s">
        <v>23</v>
      </c>
      <c r="R44" s="4" t="s">
        <v>23</v>
      </c>
      <c r="S44" s="9" t="s">
        <v>48</v>
      </c>
      <c r="T44" s="4" t="s">
        <v>25</v>
      </c>
      <c r="U44" s="4" t="s">
        <v>23</v>
      </c>
      <c r="V44" s="4" t="s">
        <v>25</v>
      </c>
      <c r="X44" s="7">
        <f t="shared" si="1"/>
        <v>12</v>
      </c>
      <c r="Y44" s="7">
        <f t="shared" si="2"/>
        <v>2</v>
      </c>
      <c r="Z44" s="7">
        <f t="shared" si="3"/>
        <v>4</v>
      </c>
      <c r="AA44" s="7">
        <f t="shared" si="4"/>
        <v>3</v>
      </c>
    </row>
    <row r="45" spans="1:27" s="5" customFormat="1" ht="15" x14ac:dyDescent="0.25">
      <c r="A45" s="13" t="s">
        <v>78</v>
      </c>
      <c r="B45" s="9" t="s">
        <v>48</v>
      </c>
      <c r="C45" s="4" t="s">
        <v>23</v>
      </c>
      <c r="D45" s="4" t="s">
        <v>23</v>
      </c>
      <c r="E45" s="9" t="s">
        <v>48</v>
      </c>
      <c r="F45" s="4" t="s">
        <v>23</v>
      </c>
      <c r="G45" s="4" t="s">
        <v>25</v>
      </c>
      <c r="H45" s="4" t="s">
        <v>23</v>
      </c>
      <c r="I45" s="4" t="s">
        <v>23</v>
      </c>
      <c r="J45" s="4" t="s">
        <v>23</v>
      </c>
      <c r="K45" s="4" t="s">
        <v>23</v>
      </c>
      <c r="L45" s="4" t="s">
        <v>23</v>
      </c>
      <c r="M45" s="4" t="s">
        <v>23</v>
      </c>
      <c r="N45" s="4" t="s">
        <v>23</v>
      </c>
      <c r="O45" s="4" t="s">
        <v>23</v>
      </c>
      <c r="P45" s="4" t="s">
        <v>23</v>
      </c>
      <c r="Q45" s="4" t="s">
        <v>23</v>
      </c>
      <c r="R45" s="4" t="s">
        <v>23</v>
      </c>
      <c r="S45" s="9" t="s">
        <v>48</v>
      </c>
      <c r="T45" s="4" t="s">
        <v>23</v>
      </c>
      <c r="U45" s="4" t="s">
        <v>23</v>
      </c>
      <c r="V45" s="4" t="s">
        <v>23</v>
      </c>
      <c r="X45" s="7">
        <f t="shared" si="1"/>
        <v>17</v>
      </c>
      <c r="Y45" s="7">
        <f t="shared" si="2"/>
        <v>0</v>
      </c>
      <c r="Z45" s="7">
        <f t="shared" si="3"/>
        <v>1</v>
      </c>
      <c r="AA45" s="7">
        <f t="shared" si="4"/>
        <v>3</v>
      </c>
    </row>
    <row r="46" spans="1:27" s="5" customFormat="1" ht="115.5" x14ac:dyDescent="0.25">
      <c r="A46" s="13" t="s">
        <v>79</v>
      </c>
      <c r="B46" s="9" t="s">
        <v>48</v>
      </c>
      <c r="C46" s="4" t="s">
        <v>23</v>
      </c>
      <c r="D46" s="4" t="s">
        <v>23</v>
      </c>
      <c r="E46" s="9" t="s">
        <v>48</v>
      </c>
      <c r="F46" s="4" t="s">
        <v>23</v>
      </c>
      <c r="G46" s="4" t="s">
        <v>25</v>
      </c>
      <c r="H46" s="4" t="s">
        <v>23</v>
      </c>
      <c r="I46" s="4" t="s">
        <v>23</v>
      </c>
      <c r="J46" s="4" t="s">
        <v>23</v>
      </c>
      <c r="K46" s="4" t="s">
        <v>25</v>
      </c>
      <c r="L46" s="4" t="s">
        <v>25</v>
      </c>
      <c r="M46" s="4" t="s">
        <v>23</v>
      </c>
      <c r="N46" s="4" t="s">
        <v>23</v>
      </c>
      <c r="O46" s="4" t="s">
        <v>23</v>
      </c>
      <c r="P46" s="4" t="s">
        <v>23</v>
      </c>
      <c r="Q46" s="4" t="s">
        <v>25</v>
      </c>
      <c r="R46" s="4" t="s">
        <v>24</v>
      </c>
      <c r="S46" s="9" t="s">
        <v>48</v>
      </c>
      <c r="T46" s="4" t="s">
        <v>23</v>
      </c>
      <c r="U46" s="4" t="s">
        <v>25</v>
      </c>
      <c r="V46" s="4" t="s">
        <v>25</v>
      </c>
      <c r="X46" s="7">
        <f t="shared" si="1"/>
        <v>11</v>
      </c>
      <c r="Y46" s="7">
        <f t="shared" si="2"/>
        <v>1</v>
      </c>
      <c r="Z46" s="7">
        <f t="shared" si="3"/>
        <v>6</v>
      </c>
      <c r="AA46" s="7">
        <f t="shared" si="4"/>
        <v>3</v>
      </c>
    </row>
    <row r="47" spans="1:27" s="5" customFormat="1" ht="39" x14ac:dyDescent="0.25">
      <c r="A47" s="13" t="s">
        <v>80</v>
      </c>
      <c r="B47" s="9" t="s">
        <v>48</v>
      </c>
      <c r="C47" s="4" t="s">
        <v>23</v>
      </c>
      <c r="D47" s="4" t="s">
        <v>23</v>
      </c>
      <c r="E47" s="9" t="s">
        <v>48</v>
      </c>
      <c r="F47" s="4" t="s">
        <v>23</v>
      </c>
      <c r="G47" s="4" t="s">
        <v>23</v>
      </c>
      <c r="H47" s="4" t="s">
        <v>23</v>
      </c>
      <c r="I47" s="4" t="s">
        <v>23</v>
      </c>
      <c r="J47" s="4" t="s">
        <v>23</v>
      </c>
      <c r="K47" s="4" t="s">
        <v>23</v>
      </c>
      <c r="L47" s="4" t="s">
        <v>23</v>
      </c>
      <c r="M47" s="4" t="s">
        <v>23</v>
      </c>
      <c r="N47" s="4" t="s">
        <v>23</v>
      </c>
      <c r="O47" s="4" t="s">
        <v>23</v>
      </c>
      <c r="P47" s="4" t="s">
        <v>23</v>
      </c>
      <c r="Q47" s="4" t="s">
        <v>23</v>
      </c>
      <c r="R47" s="4" t="s">
        <v>23</v>
      </c>
      <c r="S47" s="9" t="s">
        <v>48</v>
      </c>
      <c r="T47" s="4" t="s">
        <v>23</v>
      </c>
      <c r="U47" s="4" t="s">
        <v>23</v>
      </c>
      <c r="V47" s="4" t="s">
        <v>23</v>
      </c>
      <c r="X47" s="7">
        <f t="shared" si="1"/>
        <v>18</v>
      </c>
      <c r="Y47" s="7">
        <f t="shared" si="2"/>
        <v>0</v>
      </c>
      <c r="Z47" s="7">
        <f t="shared" si="3"/>
        <v>0</v>
      </c>
      <c r="AA47" s="7">
        <f t="shared" si="4"/>
        <v>3</v>
      </c>
    </row>
    <row r="48" spans="1:27" s="5" customFormat="1" ht="39" x14ac:dyDescent="0.25">
      <c r="A48" s="13" t="s">
        <v>81</v>
      </c>
      <c r="B48" s="9" t="s">
        <v>48</v>
      </c>
      <c r="C48" s="4" t="s">
        <v>23</v>
      </c>
      <c r="D48" s="4" t="s">
        <v>23</v>
      </c>
      <c r="E48" s="9" t="s">
        <v>48</v>
      </c>
      <c r="F48" s="4" t="s">
        <v>23</v>
      </c>
      <c r="G48" s="4" t="s">
        <v>23</v>
      </c>
      <c r="H48" s="4" t="s">
        <v>23</v>
      </c>
      <c r="I48" s="4" t="s">
        <v>25</v>
      </c>
      <c r="J48" s="4" t="s">
        <v>23</v>
      </c>
      <c r="K48" s="4" t="s">
        <v>23</v>
      </c>
      <c r="L48" s="4" t="s">
        <v>23</v>
      </c>
      <c r="M48" s="4" t="s">
        <v>23</v>
      </c>
      <c r="N48" s="4" t="s">
        <v>23</v>
      </c>
      <c r="O48" s="4" t="s">
        <v>23</v>
      </c>
      <c r="P48" s="4" t="s">
        <v>23</v>
      </c>
      <c r="Q48" s="4" t="s">
        <v>23</v>
      </c>
      <c r="R48" s="4" t="s">
        <v>23</v>
      </c>
      <c r="S48" s="9" t="s">
        <v>48</v>
      </c>
      <c r="T48" s="4" t="s">
        <v>23</v>
      </c>
      <c r="U48" s="4" t="s">
        <v>23</v>
      </c>
      <c r="V48" s="4" t="s">
        <v>23</v>
      </c>
      <c r="X48" s="7">
        <f t="shared" si="1"/>
        <v>17</v>
      </c>
      <c r="Y48" s="7">
        <f t="shared" si="2"/>
        <v>0</v>
      </c>
      <c r="Z48" s="7">
        <f t="shared" si="3"/>
        <v>1</v>
      </c>
      <c r="AA48" s="7">
        <f t="shared" si="4"/>
        <v>3</v>
      </c>
    </row>
    <row r="49" spans="1:27" s="5" customFormat="1" ht="39" x14ac:dyDescent="0.25">
      <c r="A49" s="13" t="s">
        <v>82</v>
      </c>
      <c r="B49" s="9" t="s">
        <v>48</v>
      </c>
      <c r="C49" s="4" t="s">
        <v>23</v>
      </c>
      <c r="D49" s="4" t="s">
        <v>23</v>
      </c>
      <c r="E49" s="9" t="s">
        <v>48</v>
      </c>
      <c r="F49" s="4" t="s">
        <v>23</v>
      </c>
      <c r="G49" s="4" t="s">
        <v>23</v>
      </c>
      <c r="H49" s="4" t="s">
        <v>23</v>
      </c>
      <c r="I49" s="4" t="s">
        <v>23</v>
      </c>
      <c r="J49" s="4" t="s">
        <v>23</v>
      </c>
      <c r="K49" s="4" t="s">
        <v>23</v>
      </c>
      <c r="L49" s="4" t="s">
        <v>23</v>
      </c>
      <c r="M49" s="4" t="s">
        <v>23</v>
      </c>
      <c r="N49" s="4" t="s">
        <v>23</v>
      </c>
      <c r="O49" s="4" t="s">
        <v>23</v>
      </c>
      <c r="P49" s="4" t="s">
        <v>23</v>
      </c>
      <c r="Q49" s="4" t="s">
        <v>23</v>
      </c>
      <c r="R49" s="4" t="s">
        <v>25</v>
      </c>
      <c r="S49" s="9" t="s">
        <v>48</v>
      </c>
      <c r="T49" s="4" t="s">
        <v>23</v>
      </c>
      <c r="U49" s="4" t="s">
        <v>23</v>
      </c>
      <c r="V49" s="4" t="s">
        <v>25</v>
      </c>
      <c r="X49" s="7">
        <f t="shared" si="1"/>
        <v>16</v>
      </c>
      <c r="Y49" s="7">
        <f t="shared" si="2"/>
        <v>0</v>
      </c>
      <c r="Z49" s="7">
        <f t="shared" si="3"/>
        <v>2</v>
      </c>
      <c r="AA49" s="7">
        <f t="shared" si="4"/>
        <v>3</v>
      </c>
    </row>
    <row r="50" spans="1:27" s="5" customFormat="1" ht="51.75" x14ac:dyDescent="0.25">
      <c r="A50" s="13" t="s">
        <v>83</v>
      </c>
      <c r="B50" s="9" t="s">
        <v>48</v>
      </c>
      <c r="C50" s="4" t="s">
        <v>23</v>
      </c>
      <c r="D50" s="4" t="s">
        <v>23</v>
      </c>
      <c r="E50" s="9" t="s">
        <v>48</v>
      </c>
      <c r="F50" s="4" t="s">
        <v>23</v>
      </c>
      <c r="G50" s="4" t="s">
        <v>23</v>
      </c>
      <c r="H50" s="4" t="s">
        <v>23</v>
      </c>
      <c r="I50" s="4" t="s">
        <v>23</v>
      </c>
      <c r="J50" s="4" t="s">
        <v>23</v>
      </c>
      <c r="K50" s="4" t="s">
        <v>23</v>
      </c>
      <c r="L50" s="4" t="s">
        <v>23</v>
      </c>
      <c r="M50" s="4" t="s">
        <v>23</v>
      </c>
      <c r="N50" s="4" t="s">
        <v>23</v>
      </c>
      <c r="O50" s="4" t="s">
        <v>23</v>
      </c>
      <c r="P50" s="4" t="s">
        <v>23</v>
      </c>
      <c r="Q50" s="4" t="s">
        <v>23</v>
      </c>
      <c r="R50" s="4" t="s">
        <v>23</v>
      </c>
      <c r="S50" s="9" t="s">
        <v>48</v>
      </c>
      <c r="T50" s="4" t="s">
        <v>23</v>
      </c>
      <c r="U50" s="4" t="s">
        <v>23</v>
      </c>
      <c r="V50" s="4" t="s">
        <v>23</v>
      </c>
      <c r="X50" s="7">
        <f t="shared" si="1"/>
        <v>18</v>
      </c>
      <c r="Y50" s="7">
        <f t="shared" si="2"/>
        <v>0</v>
      </c>
      <c r="Z50" s="7">
        <f t="shared" si="3"/>
        <v>0</v>
      </c>
      <c r="AA50" s="7">
        <f t="shared" si="4"/>
        <v>3</v>
      </c>
    </row>
    <row r="51" spans="1:27" s="5" customFormat="1" ht="39" x14ac:dyDescent="0.25">
      <c r="A51" s="13" t="s">
        <v>84</v>
      </c>
      <c r="B51" s="9" t="s">
        <v>48</v>
      </c>
      <c r="C51" s="4" t="s">
        <v>23</v>
      </c>
      <c r="D51" s="4" t="s">
        <v>23</v>
      </c>
      <c r="E51" s="9" t="s">
        <v>48</v>
      </c>
      <c r="F51" s="4" t="s">
        <v>23</v>
      </c>
      <c r="G51" s="4" t="s">
        <v>25</v>
      </c>
      <c r="H51" s="4" t="s">
        <v>23</v>
      </c>
      <c r="I51" s="4" t="s">
        <v>23</v>
      </c>
      <c r="J51" s="4" t="s">
        <v>23</v>
      </c>
      <c r="K51" s="4" t="s">
        <v>25</v>
      </c>
      <c r="L51" s="4" t="s">
        <v>25</v>
      </c>
      <c r="M51" s="4" t="s">
        <v>23</v>
      </c>
      <c r="N51" s="4" t="s">
        <v>23</v>
      </c>
      <c r="O51" s="4" t="s">
        <v>23</v>
      </c>
      <c r="P51" s="4" t="s">
        <v>23</v>
      </c>
      <c r="Q51" s="4" t="s">
        <v>23</v>
      </c>
      <c r="R51" s="4" t="s">
        <v>23</v>
      </c>
      <c r="S51" s="9" t="s">
        <v>48</v>
      </c>
      <c r="T51" s="4" t="s">
        <v>23</v>
      </c>
      <c r="U51" s="4" t="s">
        <v>23</v>
      </c>
      <c r="V51" s="4" t="s">
        <v>23</v>
      </c>
      <c r="X51" s="7">
        <f t="shared" si="1"/>
        <v>15</v>
      </c>
      <c r="Y51" s="7">
        <f t="shared" si="2"/>
        <v>0</v>
      </c>
      <c r="Z51" s="7">
        <f t="shared" si="3"/>
        <v>3</v>
      </c>
      <c r="AA51" s="7">
        <f t="shared" si="4"/>
        <v>3</v>
      </c>
    </row>
    <row r="52" spans="1:27" s="5" customFormat="1" ht="77.25" x14ac:dyDescent="0.25">
      <c r="A52" s="13" t="s">
        <v>85</v>
      </c>
      <c r="B52" s="9" t="s">
        <v>48</v>
      </c>
      <c r="C52" s="4" t="s">
        <v>23</v>
      </c>
      <c r="D52" s="4" t="s">
        <v>23</v>
      </c>
      <c r="E52" s="9" t="s">
        <v>48</v>
      </c>
      <c r="F52" s="4" t="s">
        <v>23</v>
      </c>
      <c r="G52" s="4" t="s">
        <v>23</v>
      </c>
      <c r="H52" s="4" t="s">
        <v>23</v>
      </c>
      <c r="I52" s="4" t="s">
        <v>23</v>
      </c>
      <c r="J52" s="4" t="s">
        <v>23</v>
      </c>
      <c r="K52" s="4" t="s">
        <v>23</v>
      </c>
      <c r="L52" s="4" t="s">
        <v>23</v>
      </c>
      <c r="M52" s="4" t="s">
        <v>23</v>
      </c>
      <c r="N52" s="4" t="s">
        <v>23</v>
      </c>
      <c r="O52" s="4" t="s">
        <v>23</v>
      </c>
      <c r="P52" s="4" t="s">
        <v>23</v>
      </c>
      <c r="Q52" s="4" t="s">
        <v>23</v>
      </c>
      <c r="R52" s="4" t="s">
        <v>23</v>
      </c>
      <c r="S52" s="9" t="s">
        <v>48</v>
      </c>
      <c r="T52" s="4" t="s">
        <v>23</v>
      </c>
      <c r="U52" s="4" t="s">
        <v>23</v>
      </c>
      <c r="V52" s="4" t="s">
        <v>23</v>
      </c>
      <c r="X52" s="7">
        <f t="shared" si="1"/>
        <v>18</v>
      </c>
      <c r="Y52" s="7">
        <f t="shared" si="2"/>
        <v>0</v>
      </c>
      <c r="Z52" s="7">
        <f t="shared" si="3"/>
        <v>0</v>
      </c>
      <c r="AA52" s="7">
        <f t="shared" si="4"/>
        <v>3</v>
      </c>
    </row>
    <row r="53" spans="1:27" s="5" customFormat="1" ht="26.25" x14ac:dyDescent="0.25">
      <c r="A53" s="13" t="s">
        <v>86</v>
      </c>
      <c r="B53" s="9" t="s">
        <v>48</v>
      </c>
      <c r="C53" s="4" t="s">
        <v>23</v>
      </c>
      <c r="D53" s="4" t="s">
        <v>23</v>
      </c>
      <c r="E53" s="9" t="s">
        <v>48</v>
      </c>
      <c r="F53" s="4" t="s">
        <v>23</v>
      </c>
      <c r="G53" s="4" t="s">
        <v>23</v>
      </c>
      <c r="H53" s="4" t="s">
        <v>23</v>
      </c>
      <c r="I53" s="4" t="s">
        <v>23</v>
      </c>
      <c r="J53" s="4" t="s">
        <v>23</v>
      </c>
      <c r="K53" s="4" t="s">
        <v>23</v>
      </c>
      <c r="L53" s="4" t="s">
        <v>23</v>
      </c>
      <c r="M53" s="4" t="s">
        <v>23</v>
      </c>
      <c r="N53" s="4" t="s">
        <v>23</v>
      </c>
      <c r="O53" s="4" t="s">
        <v>23</v>
      </c>
      <c r="P53" s="4" t="s">
        <v>23</v>
      </c>
      <c r="Q53" s="4" t="s">
        <v>23</v>
      </c>
      <c r="R53" s="4" t="s">
        <v>25</v>
      </c>
      <c r="S53" s="9" t="s">
        <v>48</v>
      </c>
      <c r="T53" s="4" t="s">
        <v>23</v>
      </c>
      <c r="U53" s="4" t="s">
        <v>23</v>
      </c>
      <c r="V53" s="4" t="s">
        <v>23</v>
      </c>
      <c r="X53" s="7">
        <f t="shared" si="1"/>
        <v>17</v>
      </c>
      <c r="Y53" s="7">
        <f t="shared" si="2"/>
        <v>0</v>
      </c>
      <c r="Z53" s="7">
        <f t="shared" si="3"/>
        <v>1</v>
      </c>
      <c r="AA53" s="7">
        <f t="shared" si="4"/>
        <v>3</v>
      </c>
    </row>
    <row r="54" spans="1:27" s="5" customFormat="1" ht="39" x14ac:dyDescent="0.25">
      <c r="A54" s="13" t="s">
        <v>87</v>
      </c>
      <c r="B54" s="9" t="s">
        <v>48</v>
      </c>
      <c r="C54" s="4" t="s">
        <v>23</v>
      </c>
      <c r="D54" s="4" t="s">
        <v>23</v>
      </c>
      <c r="E54" s="9" t="s">
        <v>48</v>
      </c>
      <c r="F54" s="4" t="s">
        <v>23</v>
      </c>
      <c r="G54" s="4" t="s">
        <v>25</v>
      </c>
      <c r="H54" s="4" t="s">
        <v>23</v>
      </c>
      <c r="I54" s="4" t="s">
        <v>23</v>
      </c>
      <c r="J54" s="4" t="s">
        <v>23</v>
      </c>
      <c r="K54" s="4" t="s">
        <v>23</v>
      </c>
      <c r="L54" s="4" t="s">
        <v>23</v>
      </c>
      <c r="M54" s="4" t="s">
        <v>23</v>
      </c>
      <c r="N54" s="4" t="s">
        <v>23</v>
      </c>
      <c r="O54" s="4" t="s">
        <v>23</v>
      </c>
      <c r="P54" s="4" t="s">
        <v>23</v>
      </c>
      <c r="Q54" s="4" t="s">
        <v>23</v>
      </c>
      <c r="R54" s="4" t="s">
        <v>23</v>
      </c>
      <c r="S54" s="9" t="s">
        <v>48</v>
      </c>
      <c r="T54" s="4" t="s">
        <v>23</v>
      </c>
      <c r="U54" s="4" t="s">
        <v>23</v>
      </c>
      <c r="V54" s="4" t="s">
        <v>23</v>
      </c>
      <c r="X54" s="7">
        <f t="shared" si="1"/>
        <v>17</v>
      </c>
      <c r="Y54" s="7">
        <f t="shared" si="2"/>
        <v>0</v>
      </c>
      <c r="Z54" s="7">
        <f t="shared" si="3"/>
        <v>1</v>
      </c>
      <c r="AA54" s="7">
        <f t="shared" si="4"/>
        <v>3</v>
      </c>
    </row>
    <row r="55" spans="1:27" s="5" customFormat="1" ht="77.25" x14ac:dyDescent="0.25">
      <c r="A55" s="13" t="s">
        <v>88</v>
      </c>
      <c r="B55" s="9" t="s">
        <v>48</v>
      </c>
      <c r="C55" s="4" t="s">
        <v>23</v>
      </c>
      <c r="D55" s="4" t="s">
        <v>23</v>
      </c>
      <c r="E55" s="9" t="s">
        <v>48</v>
      </c>
      <c r="F55" s="4" t="s">
        <v>23</v>
      </c>
      <c r="G55" s="4" t="s">
        <v>23</v>
      </c>
      <c r="H55" s="4" t="s">
        <v>23</v>
      </c>
      <c r="I55" s="4" t="s">
        <v>23</v>
      </c>
      <c r="J55" s="4" t="s">
        <v>23</v>
      </c>
      <c r="K55" s="4" t="s">
        <v>23</v>
      </c>
      <c r="L55" s="4" t="s">
        <v>23</v>
      </c>
      <c r="M55" s="4" t="s">
        <v>23</v>
      </c>
      <c r="N55" s="4" t="s">
        <v>23</v>
      </c>
      <c r="O55" s="4" t="s">
        <v>23</v>
      </c>
      <c r="P55" s="4" t="s">
        <v>23</v>
      </c>
      <c r="Q55" s="4" t="s">
        <v>23</v>
      </c>
      <c r="R55" s="4" t="s">
        <v>25</v>
      </c>
      <c r="S55" s="9" t="s">
        <v>48</v>
      </c>
      <c r="T55" s="4" t="s">
        <v>23</v>
      </c>
      <c r="U55" s="4" t="s">
        <v>25</v>
      </c>
      <c r="V55" s="4" t="s">
        <v>23</v>
      </c>
      <c r="X55" s="7">
        <f t="shared" si="1"/>
        <v>16</v>
      </c>
      <c r="Y55" s="7">
        <f t="shared" si="2"/>
        <v>0</v>
      </c>
      <c r="Z55" s="7">
        <f t="shared" si="3"/>
        <v>2</v>
      </c>
      <c r="AA55" s="7">
        <f t="shared" si="4"/>
        <v>3</v>
      </c>
    </row>
    <row r="56" spans="1:27" s="5" customFormat="1" ht="128.25" x14ac:dyDescent="0.25">
      <c r="A56" s="13" t="s">
        <v>89</v>
      </c>
      <c r="B56" s="9" t="s">
        <v>48</v>
      </c>
      <c r="C56" s="4" t="s">
        <v>23</v>
      </c>
      <c r="D56" s="4" t="s">
        <v>23</v>
      </c>
      <c r="E56" s="9" t="s">
        <v>48</v>
      </c>
      <c r="F56" s="4" t="s">
        <v>23</v>
      </c>
      <c r="G56" s="4" t="s">
        <v>23</v>
      </c>
      <c r="H56" s="4" t="s">
        <v>23</v>
      </c>
      <c r="I56" s="4" t="s">
        <v>23</v>
      </c>
      <c r="J56" s="4" t="s">
        <v>48</v>
      </c>
      <c r="K56" s="4" t="s">
        <v>25</v>
      </c>
      <c r="L56" s="4" t="s">
        <v>23</v>
      </c>
      <c r="M56" s="4" t="s">
        <v>23</v>
      </c>
      <c r="N56" s="4" t="s">
        <v>23</v>
      </c>
      <c r="O56" s="4" t="s">
        <v>23</v>
      </c>
      <c r="P56" s="4" t="s">
        <v>23</v>
      </c>
      <c r="Q56" s="4" t="s">
        <v>23</v>
      </c>
      <c r="R56" s="4" t="s">
        <v>23</v>
      </c>
      <c r="S56" s="9" t="s">
        <v>48</v>
      </c>
      <c r="T56" s="4" t="s">
        <v>23</v>
      </c>
      <c r="U56" s="4" t="s">
        <v>23</v>
      </c>
      <c r="V56" s="4" t="s">
        <v>23</v>
      </c>
      <c r="X56" s="7">
        <f t="shared" si="1"/>
        <v>16</v>
      </c>
      <c r="Y56" s="7">
        <f t="shared" si="2"/>
        <v>0</v>
      </c>
      <c r="Z56" s="7">
        <f t="shared" si="3"/>
        <v>1</v>
      </c>
      <c r="AA56" s="7">
        <f t="shared" si="4"/>
        <v>4</v>
      </c>
    </row>
    <row r="57" spans="1:27" s="5" customFormat="1" ht="90" x14ac:dyDescent="0.25">
      <c r="A57" s="13" t="s">
        <v>90</v>
      </c>
      <c r="B57" s="9" t="s">
        <v>48</v>
      </c>
      <c r="C57" s="4" t="s">
        <v>23</v>
      </c>
      <c r="D57" s="4" t="s">
        <v>23</v>
      </c>
      <c r="E57" s="9" t="s">
        <v>48</v>
      </c>
      <c r="F57" s="4" t="s">
        <v>23</v>
      </c>
      <c r="G57" s="4" t="s">
        <v>25</v>
      </c>
      <c r="H57" s="4" t="s">
        <v>23</v>
      </c>
      <c r="I57" s="4" t="s">
        <v>25</v>
      </c>
      <c r="J57" s="4" t="s">
        <v>23</v>
      </c>
      <c r="K57" s="4" t="s">
        <v>25</v>
      </c>
      <c r="L57" s="4" t="s">
        <v>23</v>
      </c>
      <c r="M57" s="4" t="s">
        <v>23</v>
      </c>
      <c r="N57" s="4" t="s">
        <v>23</v>
      </c>
      <c r="O57" s="4" t="s">
        <v>23</v>
      </c>
      <c r="P57" s="4" t="s">
        <v>23</v>
      </c>
      <c r="Q57" s="4" t="s">
        <v>23</v>
      </c>
      <c r="R57" s="4" t="s">
        <v>23</v>
      </c>
      <c r="S57" s="9" t="s">
        <v>48</v>
      </c>
      <c r="T57" s="4" t="s">
        <v>23</v>
      </c>
      <c r="U57" s="4" t="s">
        <v>23</v>
      </c>
      <c r="V57" s="4" t="s">
        <v>23</v>
      </c>
      <c r="X57" s="7">
        <f t="shared" si="1"/>
        <v>15</v>
      </c>
      <c r="Y57" s="7">
        <f t="shared" si="2"/>
        <v>0</v>
      </c>
      <c r="Z57" s="7">
        <f t="shared" si="3"/>
        <v>3</v>
      </c>
      <c r="AA57" s="7">
        <f t="shared" si="4"/>
        <v>3</v>
      </c>
    </row>
    <row r="58" spans="1:27" s="5" customFormat="1" ht="64.5" x14ac:dyDescent="0.25">
      <c r="A58" s="13" t="s">
        <v>91</v>
      </c>
      <c r="B58" s="9" t="s">
        <v>48</v>
      </c>
      <c r="C58" s="4" t="s">
        <v>23</v>
      </c>
      <c r="D58" s="4" t="s">
        <v>23</v>
      </c>
      <c r="E58" s="9" t="s">
        <v>48</v>
      </c>
      <c r="F58" s="4" t="s">
        <v>23</v>
      </c>
      <c r="G58" s="4" t="s">
        <v>25</v>
      </c>
      <c r="H58" s="4" t="s">
        <v>23</v>
      </c>
      <c r="I58" s="4" t="s">
        <v>23</v>
      </c>
      <c r="J58" s="4" t="s">
        <v>23</v>
      </c>
      <c r="K58" s="4" t="s">
        <v>23</v>
      </c>
      <c r="L58" s="4" t="s">
        <v>23</v>
      </c>
      <c r="M58" s="4" t="s">
        <v>23</v>
      </c>
      <c r="N58" s="4" t="s">
        <v>23</v>
      </c>
      <c r="O58" s="4" t="s">
        <v>23</v>
      </c>
      <c r="P58" s="4" t="s">
        <v>23</v>
      </c>
      <c r="Q58" s="4" t="s">
        <v>23</v>
      </c>
      <c r="R58" s="4" t="s">
        <v>23</v>
      </c>
      <c r="S58" s="9" t="s">
        <v>48</v>
      </c>
      <c r="T58" s="4" t="s">
        <v>23</v>
      </c>
      <c r="U58" s="4" t="s">
        <v>23</v>
      </c>
      <c r="V58" s="4" t="s">
        <v>23</v>
      </c>
      <c r="X58" s="7">
        <f t="shared" si="1"/>
        <v>17</v>
      </c>
      <c r="Y58" s="7">
        <f t="shared" si="2"/>
        <v>0</v>
      </c>
      <c r="Z58" s="7">
        <f t="shared" si="3"/>
        <v>1</v>
      </c>
      <c r="AA58" s="7">
        <f t="shared" si="4"/>
        <v>3</v>
      </c>
    </row>
    <row r="59" spans="1:27" s="5" customFormat="1" ht="51.75" x14ac:dyDescent="0.25">
      <c r="A59" s="13" t="s">
        <v>92</v>
      </c>
      <c r="B59" s="4" t="s">
        <v>48</v>
      </c>
      <c r="C59" s="4" t="s">
        <v>23</v>
      </c>
      <c r="D59" s="4" t="s">
        <v>23</v>
      </c>
      <c r="E59" s="4" t="s">
        <v>48</v>
      </c>
      <c r="F59" s="4" t="s">
        <v>23</v>
      </c>
      <c r="G59" s="4" t="s">
        <v>23</v>
      </c>
      <c r="H59" s="4" t="s">
        <v>23</v>
      </c>
      <c r="I59" s="4" t="s">
        <v>23</v>
      </c>
      <c r="J59" s="4" t="s">
        <v>23</v>
      </c>
      <c r="K59" s="4" t="s">
        <v>23</v>
      </c>
      <c r="L59" s="4" t="s">
        <v>23</v>
      </c>
      <c r="M59" s="4" t="s">
        <v>23</v>
      </c>
      <c r="N59" s="4" t="s">
        <v>23</v>
      </c>
      <c r="O59" s="4" t="s">
        <v>23</v>
      </c>
      <c r="P59" s="4" t="s">
        <v>23</v>
      </c>
      <c r="Q59" s="4" t="s">
        <v>23</v>
      </c>
      <c r="R59" s="4" t="s">
        <v>23</v>
      </c>
      <c r="S59" s="4" t="s">
        <v>48</v>
      </c>
      <c r="T59" s="4" t="s">
        <v>23</v>
      </c>
      <c r="U59" s="4" t="s">
        <v>23</v>
      </c>
      <c r="V59" s="4" t="s">
        <v>23</v>
      </c>
      <c r="X59" s="7">
        <f t="shared" si="1"/>
        <v>18</v>
      </c>
      <c r="Y59" s="7">
        <f t="shared" si="2"/>
        <v>0</v>
      </c>
      <c r="Z59" s="7">
        <f t="shared" si="3"/>
        <v>0</v>
      </c>
      <c r="AA59" s="7">
        <f t="shared" si="4"/>
        <v>3</v>
      </c>
    </row>
    <row r="60" spans="1:27" s="5" customFormat="1" ht="39" x14ac:dyDescent="0.25">
      <c r="A60" s="13" t="s">
        <v>93</v>
      </c>
      <c r="B60" s="4" t="s">
        <v>48</v>
      </c>
      <c r="C60" s="4" t="s">
        <v>23</v>
      </c>
      <c r="D60" s="4" t="s">
        <v>23</v>
      </c>
      <c r="E60" s="4" t="s">
        <v>48</v>
      </c>
      <c r="F60" s="4" t="s">
        <v>23</v>
      </c>
      <c r="G60" s="4" t="s">
        <v>23</v>
      </c>
      <c r="H60" s="4" t="s">
        <v>23</v>
      </c>
      <c r="I60" s="4" t="s">
        <v>23</v>
      </c>
      <c r="J60" s="4" t="s">
        <v>23</v>
      </c>
      <c r="K60" s="4" t="s">
        <v>23</v>
      </c>
      <c r="L60" s="4" t="s">
        <v>23</v>
      </c>
      <c r="M60" s="4" t="s">
        <v>23</v>
      </c>
      <c r="N60" s="4" t="s">
        <v>23</v>
      </c>
      <c r="O60" s="4" t="s">
        <v>23</v>
      </c>
      <c r="P60" s="4" t="s">
        <v>23</v>
      </c>
      <c r="Q60" s="4" t="s">
        <v>23</v>
      </c>
      <c r="R60" s="4" t="s">
        <v>23</v>
      </c>
      <c r="S60" s="4" t="s">
        <v>48</v>
      </c>
      <c r="T60" s="4" t="s">
        <v>23</v>
      </c>
      <c r="U60" s="4" t="s">
        <v>23</v>
      </c>
      <c r="V60" s="4" t="s">
        <v>23</v>
      </c>
      <c r="X60" s="7">
        <f t="shared" si="1"/>
        <v>18</v>
      </c>
      <c r="Y60" s="7">
        <f t="shared" si="2"/>
        <v>0</v>
      </c>
      <c r="Z60" s="7">
        <f t="shared" si="3"/>
        <v>0</v>
      </c>
      <c r="AA60" s="7">
        <f t="shared" si="4"/>
        <v>3</v>
      </c>
    </row>
    <row r="61" spans="1:27" s="5" customFormat="1" ht="39" x14ac:dyDescent="0.25">
      <c r="A61" s="13" t="s">
        <v>94</v>
      </c>
      <c r="B61" s="4" t="s">
        <v>48</v>
      </c>
      <c r="C61" s="4" t="s">
        <v>23</v>
      </c>
      <c r="D61" s="4" t="s">
        <v>23</v>
      </c>
      <c r="E61" s="4" t="s">
        <v>48</v>
      </c>
      <c r="F61" s="4" t="s">
        <v>23</v>
      </c>
      <c r="G61" s="4" t="s">
        <v>23</v>
      </c>
      <c r="H61" s="4" t="s">
        <v>23</v>
      </c>
      <c r="I61" s="4" t="s">
        <v>23</v>
      </c>
      <c r="J61" s="4" t="s">
        <v>23</v>
      </c>
      <c r="K61" s="4" t="s">
        <v>23</v>
      </c>
      <c r="L61" s="4" t="s">
        <v>23</v>
      </c>
      <c r="M61" s="4" t="s">
        <v>23</v>
      </c>
      <c r="N61" s="4" t="s">
        <v>23</v>
      </c>
      <c r="O61" s="4" t="s">
        <v>23</v>
      </c>
      <c r="P61" s="4" t="s">
        <v>23</v>
      </c>
      <c r="Q61" s="4" t="s">
        <v>23</v>
      </c>
      <c r="R61" s="4" t="s">
        <v>23</v>
      </c>
      <c r="S61" s="4" t="s">
        <v>48</v>
      </c>
      <c r="T61" s="4" t="s">
        <v>23</v>
      </c>
      <c r="U61" s="4" t="s">
        <v>23</v>
      </c>
      <c r="V61" s="4" t="s">
        <v>23</v>
      </c>
      <c r="X61" s="7">
        <f t="shared" si="1"/>
        <v>18</v>
      </c>
      <c r="Y61" s="7">
        <f t="shared" si="2"/>
        <v>0</v>
      </c>
      <c r="Z61" s="7">
        <f t="shared" si="3"/>
        <v>0</v>
      </c>
      <c r="AA61" s="7">
        <f t="shared" si="4"/>
        <v>3</v>
      </c>
    </row>
    <row r="62" spans="1:27" s="5" customFormat="1" ht="51.75" x14ac:dyDescent="0.25">
      <c r="A62" s="13" t="s">
        <v>95</v>
      </c>
      <c r="B62" s="4" t="s">
        <v>48</v>
      </c>
      <c r="C62" s="4" t="s">
        <v>23</v>
      </c>
      <c r="D62" s="4" t="s">
        <v>23</v>
      </c>
      <c r="E62" s="4" t="s">
        <v>48</v>
      </c>
      <c r="F62" s="4" t="s">
        <v>25</v>
      </c>
      <c r="G62" s="4" t="s">
        <v>24</v>
      </c>
      <c r="H62" s="4" t="s">
        <v>23</v>
      </c>
      <c r="I62" s="4" t="s">
        <v>23</v>
      </c>
      <c r="J62" s="4" t="s">
        <v>23</v>
      </c>
      <c r="K62" s="4" t="s">
        <v>25</v>
      </c>
      <c r="L62" s="4" t="s">
        <v>25</v>
      </c>
      <c r="M62" s="4" t="s">
        <v>23</v>
      </c>
      <c r="N62" s="4" t="s">
        <v>23</v>
      </c>
      <c r="O62" s="4" t="s">
        <v>23</v>
      </c>
      <c r="P62" s="4" t="s">
        <v>23</v>
      </c>
      <c r="Q62" s="4" t="s">
        <v>23</v>
      </c>
      <c r="R62" s="4" t="s">
        <v>24</v>
      </c>
      <c r="S62" s="4" t="s">
        <v>48</v>
      </c>
      <c r="T62" s="4" t="s">
        <v>23</v>
      </c>
      <c r="U62" s="4" t="s">
        <v>23</v>
      </c>
      <c r="V62" s="4" t="s">
        <v>23</v>
      </c>
      <c r="X62" s="7">
        <f t="shared" si="1"/>
        <v>13</v>
      </c>
      <c r="Y62" s="7">
        <f t="shared" si="2"/>
        <v>2</v>
      </c>
      <c r="Z62" s="7">
        <f t="shared" si="3"/>
        <v>3</v>
      </c>
      <c r="AA62" s="7">
        <f t="shared" si="4"/>
        <v>3</v>
      </c>
    </row>
    <row r="63" spans="1:27" s="5" customFormat="1" ht="26.25" x14ac:dyDescent="0.25">
      <c r="A63" s="13" t="s">
        <v>96</v>
      </c>
      <c r="B63" s="4" t="s">
        <v>48</v>
      </c>
      <c r="C63" s="4" t="s">
        <v>23</v>
      </c>
      <c r="D63" s="4" t="s">
        <v>23</v>
      </c>
      <c r="E63" s="4" t="s">
        <v>48</v>
      </c>
      <c r="F63" s="4" t="s">
        <v>23</v>
      </c>
      <c r="G63" s="4" t="s">
        <v>23</v>
      </c>
      <c r="H63" s="4" t="s">
        <v>23</v>
      </c>
      <c r="I63" s="4" t="s">
        <v>23</v>
      </c>
      <c r="J63" s="4" t="s">
        <v>23</v>
      </c>
      <c r="K63" s="4" t="s">
        <v>23</v>
      </c>
      <c r="L63" s="4" t="s">
        <v>23</v>
      </c>
      <c r="M63" s="4" t="s">
        <v>23</v>
      </c>
      <c r="N63" s="4" t="s">
        <v>23</v>
      </c>
      <c r="O63" s="4" t="s">
        <v>23</v>
      </c>
      <c r="P63" s="4" t="s">
        <v>25</v>
      </c>
      <c r="Q63" s="4" t="s">
        <v>23</v>
      </c>
      <c r="R63" s="4" t="s">
        <v>23</v>
      </c>
      <c r="S63" s="4" t="s">
        <v>48</v>
      </c>
      <c r="T63" s="4" t="s">
        <v>23</v>
      </c>
      <c r="U63" s="4" t="s">
        <v>23</v>
      </c>
      <c r="V63" s="4" t="s">
        <v>25</v>
      </c>
      <c r="X63" s="7">
        <f t="shared" si="1"/>
        <v>16</v>
      </c>
      <c r="Y63" s="7">
        <f t="shared" si="2"/>
        <v>0</v>
      </c>
      <c r="Z63" s="7">
        <f t="shared" si="3"/>
        <v>2</v>
      </c>
      <c r="AA63" s="7">
        <f t="shared" si="4"/>
        <v>3</v>
      </c>
    </row>
    <row r="64" spans="1:27" ht="28.5" customHeight="1" x14ac:dyDescent="0.2"/>
  </sheetData>
  <mergeCells count="6">
    <mergeCell ref="A3:A5"/>
    <mergeCell ref="X2:AA2"/>
    <mergeCell ref="X3:X4"/>
    <mergeCell ref="Y3:Y4"/>
    <mergeCell ref="Z3:Z4"/>
    <mergeCell ref="AA3:AA4"/>
  </mergeCells>
  <conditionalFormatting sqref="B7:V35">
    <cfRule type="cellIs" dxfId="12" priority="48" operator="equal">
      <formula>"ZDRŽEL(A) SE"</formula>
    </cfRule>
    <cfRule type="cellIs" dxfId="11" priority="49" operator="equal">
      <formula>"ZDRŽEL(A) SE"</formula>
    </cfRule>
    <cfRule type="cellIs" dxfId="10" priority="50" operator="equal">
      <formula>"NE"</formula>
    </cfRule>
    <cfRule type="cellIs" dxfId="9" priority="51" operator="equal">
      <formula>"ANO"</formula>
    </cfRule>
  </conditionalFormatting>
  <conditionalFormatting sqref="B36:V58">
    <cfRule type="cellIs" dxfId="8" priority="6" operator="equal">
      <formula>"ZDRŽEL(A) SE"</formula>
    </cfRule>
    <cfRule type="cellIs" dxfId="7" priority="7" operator="equal">
      <formula>"ZDRŽEL(A) SE"</formula>
    </cfRule>
    <cfRule type="cellIs" dxfId="6" priority="8" operator="equal">
      <formula>"NE"</formula>
    </cfRule>
    <cfRule type="cellIs" dxfId="5" priority="9" operator="equal">
      <formula>"ANO"</formula>
    </cfRule>
  </conditionalFormatting>
  <conditionalFormatting sqref="B59:V63">
    <cfRule type="cellIs" dxfId="4" priority="2" operator="equal">
      <formula>"ZDRŽEL(A) SE"</formula>
    </cfRule>
    <cfRule type="cellIs" dxfId="3" priority="3" operator="equal">
      <formula>"ZDRŽEL(A) SE"</formula>
    </cfRule>
    <cfRule type="cellIs" dxfId="2" priority="4" operator="equal">
      <formula>"NE"</formula>
    </cfRule>
    <cfRule type="cellIs" dxfId="1" priority="5" operator="equal">
      <formula>"ANO"</formula>
    </cfRule>
  </conditionalFormatting>
  <conditionalFormatting sqref="X7:X63">
    <cfRule type="cellIs" dxfId="0" priority="1" operator="greaterThan">
      <formula>10</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Olga Vítková</cp:lastModifiedBy>
  <dcterms:created xsi:type="dcterms:W3CDTF">2013-09-19T09:38:57Z</dcterms:created>
  <dcterms:modified xsi:type="dcterms:W3CDTF">2016-06-27T12:51:14Z</dcterms:modified>
</cp:coreProperties>
</file>