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AA7" i="1"/>
  <c r="Z7" i="1"/>
  <c r="Y7" i="1"/>
  <c r="X7" i="1"/>
</calcChain>
</file>

<file path=xl/sharedStrings.xml><?xml version="1.0" encoding="utf-8"?>
<sst xmlns="http://schemas.openxmlformats.org/spreadsheetml/2006/main" count="856" uniqueCount="85">
  <si>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</si>
  <si>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</si>
  <si>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</si>
  <si>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</si>
  <si>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</si>
  <si>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</si>
  <si>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</si>
  <si>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</si>
  <si>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</si>
  <si>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</si>
  <si>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</si>
  <si>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</si>
  <si>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</si>
  <si>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</si>
  <si>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</si>
  <si>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</si>
  <si>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</si>
  <si>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</si>
  <si>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</si>
  <si>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</si>
  <si>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</si>
  <si>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</si>
  <si>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</si>
  <si>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</si>
  <si>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</si>
  <si>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</si>
  <si>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</si>
  <si>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</si>
  <si>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</si>
  <si>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1) Zastupitelstvo města určuje zapisovatelkou paní Olgu Vítkovou a pana Jiřího Kořínka zodpovědného za obsluhu elektronického hlasovacího zařízení.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</si>
  <si>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</si>
  <si>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</si>
  <si>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</si>
  <si>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</si>
  <si>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</si>
  <si>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</si>
  <si>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</si>
  <si>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</si>
  <si>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</si>
  <si>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</si>
  <si>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</si>
  <si>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</si>
  <si>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</si>
  <si>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</si>
  <si>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</si>
  <si>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</si>
  <si>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</si>
  <si>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</si>
  <si>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</si>
  <si>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Zastupitelstvo města 14.9.2016</t>
  </si>
  <si>
    <t>2) Zastupitelstvo města volí ověřovatele zápisu Ing. Romana Baťu a Jiřího Kovaříka.</t>
  </si>
  <si>
    <t>4) Zastupitelstvo města schvaluje uzavření smlouvy o zápůjčce poskytnuté organizaci města Mikádo-středisko volného času, Vysoké Mýto, příspěvková organizace, IČ: 72087013, ve výši 300,0tis.Kč se splatností do 31.12.2016, s účelem použití na zajištění financování projektu „Dětská skupina v MC Tykadlo Vysoké Mýto“ dotovaného z MPSV ČR v rámci Operačního programu Zaměstnanost 2014+. Zápůjčka je poskytnuta bezúročně a bude použita výhradně na překlenutí časového nesouladu mezi přijetím dotace a vlastní úhradou faktur týkajících se tohoto projektu.</t>
  </si>
  <si>
    <t>6) Zastupitelstvo města bere na vědomí Zápis ze schůze finančního výboru č.4-2016 ze dne 15.8.2016.</t>
  </si>
  <si>
    <t xml:space="preserve">19) Zastupitelstvo města neschvaluje přidělení individuální dotace města Vysokého Mýta Vysokomýtské nemocnici, IČ 71207856 na vybudování odstavné plochy pro osobní automobily ve dvoře nemocnice na ulici Hradecká 167. </t>
  </si>
  <si>
    <t>33) Zastupitelstvo města měníusnesení č. 98/16 ze dne 22.06.2016 tak, že sevypouští text „a na pozemcích parc. č. 2853/8 a 2856/9 vše orná půda“text „za celkovou kupní cenu ve výši 55.125,- Kč“ se nahrazuje textem „za celkovou kupní cenu ve výši 49.694,- Kč“.</t>
  </si>
  <si>
    <t>3) Zastupitelstvo města schvaluje pozměněný program zasedání s tím, že se doplňují body č. 4 a 9 a body 4 -7 se označují jako body 5 – 8 a body 8-13 se označují jako body 10-15.</t>
  </si>
  <si>
    <t>5) Zastupitelstvo města schvalu jedoplnění nové výdajové položky týkající se poskytnutí zápůjčky příspěvkové organizaci města Mikádo-středisko volného času, Vysoké Mýto, IČ: 72087013, ve výši 300,0tis.Kč do návrhu rozpočtového opatření č.6-2016 ve znění doplňku č.1, s tím dle předloženého návrhu. Rozpočtové výdaje na poskytnutí zápůjčky budou pokryty volnými finančními prostředky města z minulých let.</t>
  </si>
  <si>
    <t>8) Zastupitelstvo města bere na vědomí rozpočtové opatření č. 5-2016.</t>
  </si>
  <si>
    <t>9) Zastupitelstvo města schvaluje doplnění nových položek do návrhu rozpočtového opatření č.6-2016 ve znění doplňku č.1 dle předloženého návrhu.</t>
  </si>
  <si>
    <t xml:space="preserve">10) Zastupitelstvo města schvaluje Rozpočtové opatření č.6-2016 ve znění doplňku č.1 ve znění přijatých pozměňovacích návrhů. </t>
  </si>
  <si>
    <t>11) Zastupitelstvo města schvaluje Zadání Regulačního plánu Městské památkové zóny Vysoké Mýto. </t>
  </si>
  <si>
    <t>12) Zastupitelstvo města schvaluje zařazení žádosti na změnu územního plánu paní Ireny Novákové, bytem ul. Chrpová 534, 566 01 Vysoké Mýto do další aktualizace územního plánu. Jedná se o změnu na části parcely p.p.č. 10585 v k.ú. Vysoké Mýto z plochy ZS – zeleň soukromá vyhrazená na plochu BI – bydlení v rodinných domech. Při aktualizaci územního plánu VM bude tento záměr prověřen.</t>
  </si>
  <si>
    <t>13) Zastupitelstvo města schvaluje uzavření veřejnoprávní smlouvy č. 01/2016/OSU-SPP s Ing. Petrem Dufkem, U Bažantnice 786, 538 03 Heřmanův Městec, jako příjemcem dotace na obnovu kulturní památky měšťanský dům Na Střelnici č. p. 1 Vysoké Mýto, rejstř. č. ÚSKP 22173/6-4113, akce „restaurování sgrafitové fasády“ ve výši 450.000 Kč z Programu regenerace MPR a MPZ a 64.000 Kč povinný podíl města, v předloženém znění.</t>
  </si>
  <si>
    <t>14) Zastupitelstvo města schvaluje uzavření veřejnoprávní smlouvy č. 02/2016/OSU-SPP s Římskokatolickou farností - děkanství Vysoké Mýto, IČ: 47499109, Försterova 161/I, 566 01 Vysoké Mýto, jako příjemcem dotace na obnovu kulturní památky kostel sv. Vavřince ve Vysokém Mýtě, rejstř. č. ÚSKP 14570/6-4109, akce „restaurování okna sv. Vavřince“ ve výši 420.000 Kč z Programu regenerace MPR a MPZ a 61.000 Kč povinný podíl města, v předloženém znění.</t>
  </si>
  <si>
    <t>15) Zastupitelstvo města schvaluje uzavření veřejnoprávní smlouvy č. 03/2016/OSU-SPP s Blankou Švejkovou, nám. Přemysla Otakara II. 194, 566 01 Vysoké Mýto, jako příjemcem dotace na obnovu kulturní památky měšťanský dům č. p. 195 Vysoké Mýto, rejstř. č. ÚSKP 26653/6-4127, akce „výměna stávající střešní krytiny za krytinu z falcovaného plechu“ ve výši 235.000 Kč z Programu regenerace MPR a MPZ a 56.000 Kč povinný podíl města, v předloženém znění.   </t>
  </si>
  <si>
    <t>16) Zastupitelstvo města schvaluje uzavření veřejnoprávní smlouvy č. 04/2016/OSU-SPP s Ing. Elenou Matyskovou, Evou Štěpánovou, Za Kovářským rybníkem 270, 149 00 Praha 4 – Šeberov, Pod lipami 57/2505, 130 00 Praha 3 - Žižkov, jako příjemci dotace na obnovu kulturní památky měšťanský dům č. p. 11 Vysoké Mýto, rejstř. č. ÚSKP 21335/6-4114, akce „výměna 5 novodobých oken za historické repliky“ ve výši 103.000 Kč z Programu regenerace MPR a MPZ a 23.000 Kč povinný podíl města, v předloženém znění.</t>
  </si>
  <si>
    <t>17) Zastupitelstvo města schvaluje přidělení individuální dotace města Vysokého Mýta Vysokomýtské nemocnici, IČ 71207856 na instalaci protipožárních dveří v  budově užívané Vysokomýtskou nemocnicí, ulice Hradecká 167, ve výši 119.521,- Kč (jedno sto devatenáct tisíc pět set dvacet jedna) – v souladu s přiloženou žádostí.uzavření veřejnoprávní smlouvy dle bodu I. tohoto usnesení</t>
  </si>
  <si>
    <t>18) Zastupitelstvo města schvaluje přidělení individuální dotace města Vysokého Mýta Vysokomýtské nemocnici, IČ 71207856 na výměnu čtyř oken v budově užívané Vysokomýtskou nemocnicí, ulice Hradecká 167 ve výši 84.010,- Kč (osmdesát čtyři tisíc deset korun) - v souladu s přiloženou žádostí,uzavření veřejnoprávní smlouvy dle bodu I. tohoto usnesení.</t>
  </si>
  <si>
    <t>20) Zastupitelstvo města schvaluje Dodatek č. 1 ke zřizovací listině Mateřské školy Lidická, Vysoké Mýto, příspěvkové organizace, z důvodu poskytování stravování pro zaměstnance Mateřské školy Hrušová, účinný od 1. 10. 2016.</t>
  </si>
  <si>
    <t>21) Zastupitelstvo města schvaluje Dodatek č. 1 ke zřizovací listině Mateřské školy Kamarádi, Vysoké Mýto, příspěvkové organizace, z důvodu poskytování stravování pro zaměstnance Mateřské školy Pod Smrkem, Vysoké Mýto, příspěvkové organizace, účinný od 1. 10. 2016.</t>
  </si>
  <si>
    <t>22) Zastupitelstvo města neschvaluje prodej části pozemku parc. č. 1725/1 zahrada v obci a k.ú. Vysoké Mýto. Předmětná část pozemku je součástí uzavřeného prostoru (zahrady) u bytového domu čp. 361 ul. Školní.</t>
  </si>
  <si>
    <t xml:space="preserve">23) Zastupitelstvo města neschvaluje koupi stavby bez čp/če, jiná stavba, stojící na pozemku parc. č. 4289/66 v k.ú. Vysoké Mýto od vlastníka za kupní cenu ve výši 8.700,- Kč. </t>
  </si>
  <si>
    <t>25) Zastupitelstvo města schvaluje uzavření Dodatku č. 1 ke smlouvě o bezúplatném převodu č. S/OM/6355/13/AL ze dne 20.12.2013 mezi městem Vysokým Mýtem a Pardubickým krajem, IČ 70892822, se sídlem Komenského náměstí 125, Pardubice, v předloženém znění.</t>
  </si>
  <si>
    <t>28) Protinávrh č.1: Zastupitelstvo města odkládá na příští jednání zastupitelstva města prodej pozemků nově vzniklých geometrickým plánem č. 4045-163/2016 označených jako parc. č. 1690/60, 1690/61 a 1690/62 vše zastavěná plocha a nádvoří vše v obci a k.ú. Vysoké Mýto společnosti CORESO, spol. s.r.o., IČ 27750345, se sídlem Brno – Zábrdovice, Spolková 298/10, PSČ 602 00 za celkovou kupní cenu ve výši 6.000,- Kč. Poplatníkem daně z nabytí nemovitých věcí bude nabyvatel, tj. kupující.</t>
  </si>
  <si>
    <t>31) Zastupitelstvo města schvaluje podání žádosti o koupi pozemku parc. č. 1516 ostatní plocha – jiná plocha v obci a k.ú. Vysoké Mýto. </t>
  </si>
  <si>
    <t xml:space="preserve">32) Zastupitelstvo města schvaluje koupi pozemku parc. č. 1516 ostatní plocha – jiná plocha v obci a k.ú. Vysoké Mýto od vlastníka za kupní cenu ve výši 8.273,- Kč. </t>
  </si>
  <si>
    <t>36) Zastupitelstvo města volí přísedící Okresního soudu v Ústí nad Orlicí Mgr. Martu Řezáčovou, bytem Vysoké Mýto,  Mánesova 217.</t>
  </si>
  <si>
    <t xml:space="preserve">7) Zastupitelstvo města schvaluje rozbor hospodaření sestavený k 30.06.2016. </t>
  </si>
  <si>
    <t xml:space="preserve">24) Zastupitelstvo města schvaluje prodej pozemku nově vzniklého geometrickým plánem č. 75-21/2016 označeného jako parc. č. 72/3 ostatní plocha – jiná plocha v obci Vysoké Mýto v k.ú. Svařeň pánům xx (nar. xx), trvale bytem xx (podíl ½) a xx (nar. xx), trvale bytem xx (podíl ½) za celkovou kupní cenu ve výši 27.800,- Kč. Poplatníkem daně z nabytí nemovitých věcí budou nabyvatelé, tj. kupující. Před podáním Návrhu na vklad práva do katastru nemovitostí bude uhrazen poplatek za bezesmluvní užívání pozemku za dva roky zpětně ve výši 4.914,- Kč. </t>
  </si>
  <si>
    <t xml:space="preserve">26) Zastupitelstvo města schvaluje prodej pozemku nově vzniklého geometrickým plánem č. 4042-162/2016 označeného jako parc. č. 1730/143 orná půda v obci a k.ú. Vysoké Mýto manželům xx (nar. xx) a xx (nar. xx) xx, oba trvale bytem xx za celkovou kupní cenu ve výši 14.400,- Kč. Poplatníkem daně z nabytí nemovitých věcí budou nabyvatelé, tj. kupující. </t>
  </si>
  <si>
    <t xml:space="preserve">27) Zastupitelstvo města schvaluje prodej pozemku nově vzniklého geometrickým plánem č. 4042-162/2016 označeného jako parc. č. 1730/144 orná půda v obci a k.ú. Vysoké Mýto manželům xx (nar. xx) a xx (nar. xx) xx, oba trvale bytem xx za celkovou kupní cenu ve výši 14.400,- Kč. Poplatníkem daně z nabytí nemovitých věcí budou nabyvatelé, tj. kupující. </t>
  </si>
  <si>
    <t>29) Zastupitelstvo města schvaluje prodej bytové jednotky č. 675/15 vymezené v budově Litomyšlské Předměstí, čp. 675, 676, byt. dům na parcele 4644/90, 4644/91 zastavěná plocha a nádvoří, s podílem 21/625 na společných částech domu a pozemcích, vše v obci a k.ú. Vysoké Mýto manželům xx (nar. xx) a xx (nar. xx) xx, oba trvale bytem xx, za celkovou kupní cenu ve výši 1.002.000,- Kč. Poplatníkem daně z nabytí nemovitých věcí bude nabyvatel, tj. kupující.</t>
  </si>
  <si>
    <t>30) Zastupitelstvo města schvaluje prodej pozemku parc. č. 1306/2 zastavěná plocha a nádvoří, jehož součástí je stavba: Pražské Předměstí, č.p. 112, Jiřího z Poděbrad v obci a k.ú. Vysoké Mýto společnosti xx, se sídlem xx, za celkovou kupní cenu ve výši 1.755.160,- Kč. Poplatníkem daně z nabytí nemovitých věcí bude nabyvatel, tj. kupující.</t>
  </si>
  <si>
    <t xml:space="preserve">34) Zastupitelstvo města schvaluje prodej pozemku nově vzniklého geometrickým plánem č. 3929-333/2015 označeného jako parc. č. 1972/16 ostatní plocha – jiná plocha v obci a k.ú. Vysoké Mýto panu xx (nar. xx), trvale bytem xx za celkovou kupní cenu ve výši 67.700,- Kč. Kupní cena bude uhrazena v následujících splátkách:1. splátka ve výši 17.700,- Kč do 30 dnů od podpisu smlouvy, 2. splátka ve výši 20.000,- Kč do 31.10.2017,3. splátka ve výši 20.000,- Kč do 31.10.2018 a4. splátka ve výši 10.000,- Kč do 31.10.2019.Poplatníkem daně z nabytí nemovitých věcí bude nabyvatel, tj. kupující. </t>
  </si>
  <si>
    <t xml:space="preserve">35) Protinávrh č.1: Zastupitelstvo města odkládá prodej pozemků parc. č. 1970/65 ostatní plocha, parc. č. 1970/66 zastavěná plocha a nádvoří a pozemku nově vzniklého geometrickým plánem č. 3494-388/2010 označeného jako parc. č. 1970/84 ostatní plocha – jiná plocha vše v obci a k.ú. Vysoké Mýto manželům xx (nar. xx) a xx (nar. xx) xx, oba trvale bytem xx za celkovou kupní cenu ve výši 134.100,- Kč. Poplatníkem daně z nabytí nemovitých věcí budou nabyvatelé, tj. kupující.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</si>
</sst>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9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41" sqref="A41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10" t="s">
        <v>0</v>
      </c>
      <c r="C2" s="10"/>
      <c r="D2" s="8" t="s">
        <v>9</v>
      </c>
      <c r="E2" s="11" t="s">
        <v>0</v>
      </c>
      <c r="F2" s="10" t="s">
        <v>0</v>
      </c>
      <c r="G2" s="11" t="s">
        <v>30</v>
      </c>
      <c r="H2" s="10" t="s">
        <v>0</v>
      </c>
      <c r="I2" s="10" t="s">
        <v>9</v>
      </c>
      <c r="J2" s="10" t="s">
        <v>9</v>
      </c>
      <c r="K2" s="10" t="s">
        <v>6</v>
      </c>
      <c r="L2" s="11"/>
      <c r="M2" s="8"/>
      <c r="N2" s="10" t="s">
        <v>0</v>
      </c>
      <c r="O2" s="10" t="s">
        <v>9</v>
      </c>
      <c r="P2" s="10" t="s">
        <v>9</v>
      </c>
      <c r="Q2" s="10" t="s">
        <v>9</v>
      </c>
      <c r="R2" s="10" t="s">
        <v>0</v>
      </c>
      <c r="S2" s="10" t="s">
        <v>6</v>
      </c>
      <c r="T2" s="8" t="s">
        <v>0</v>
      </c>
      <c r="U2" s="8"/>
      <c r="V2" s="8"/>
      <c r="X2" s="15" t="s">
        <v>26</v>
      </c>
      <c r="Y2" s="16"/>
      <c r="Z2" s="16"/>
      <c r="AA2" s="17"/>
    </row>
    <row r="3" spans="1:27" ht="15" customHeight="1" x14ac:dyDescent="0.2">
      <c r="A3" s="14" t="s">
        <v>49</v>
      </c>
      <c r="B3" s="10" t="s">
        <v>1</v>
      </c>
      <c r="C3" s="10" t="s">
        <v>31</v>
      </c>
      <c r="D3" s="10" t="s">
        <v>32</v>
      </c>
      <c r="E3" s="11" t="s">
        <v>4</v>
      </c>
      <c r="F3" s="10" t="s">
        <v>33</v>
      </c>
      <c r="G3" s="11" t="s">
        <v>46</v>
      </c>
      <c r="H3" s="10" t="s">
        <v>7</v>
      </c>
      <c r="I3" s="10" t="s">
        <v>10</v>
      </c>
      <c r="J3" s="10" t="s">
        <v>34</v>
      </c>
      <c r="K3" s="10" t="s">
        <v>35</v>
      </c>
      <c r="L3" s="10" t="s">
        <v>36</v>
      </c>
      <c r="M3" s="10" t="s">
        <v>13</v>
      </c>
      <c r="N3" s="10" t="s">
        <v>14</v>
      </c>
      <c r="O3" s="10" t="s">
        <v>37</v>
      </c>
      <c r="P3" s="10" t="s">
        <v>38</v>
      </c>
      <c r="Q3" s="10" t="s">
        <v>39</v>
      </c>
      <c r="R3" s="10" t="s">
        <v>17</v>
      </c>
      <c r="S3" s="10" t="s">
        <v>18</v>
      </c>
      <c r="T3" s="10" t="s">
        <v>40</v>
      </c>
      <c r="U3" s="10" t="s">
        <v>20</v>
      </c>
      <c r="V3" s="10" t="s">
        <v>21</v>
      </c>
      <c r="X3" s="18" t="s">
        <v>23</v>
      </c>
      <c r="Y3" s="20" t="s">
        <v>24</v>
      </c>
      <c r="Z3" s="22" t="s">
        <v>27</v>
      </c>
      <c r="AA3" s="24" t="s">
        <v>28</v>
      </c>
    </row>
    <row r="4" spans="1:27" ht="15" customHeight="1" x14ac:dyDescent="0.2">
      <c r="A4" s="14"/>
      <c r="B4" s="10" t="s">
        <v>2</v>
      </c>
      <c r="C4" s="10" t="s">
        <v>3</v>
      </c>
      <c r="D4" s="10" t="s">
        <v>41</v>
      </c>
      <c r="E4" s="11" t="s">
        <v>5</v>
      </c>
      <c r="F4" s="10" t="s">
        <v>11</v>
      </c>
      <c r="G4" s="11" t="s">
        <v>47</v>
      </c>
      <c r="H4" s="10" t="s">
        <v>8</v>
      </c>
      <c r="I4" s="10" t="s">
        <v>11</v>
      </c>
      <c r="J4" s="10" t="s">
        <v>42</v>
      </c>
      <c r="K4" s="10" t="s">
        <v>43</v>
      </c>
      <c r="L4" s="10" t="s">
        <v>44</v>
      </c>
      <c r="M4" s="10" t="s">
        <v>11</v>
      </c>
      <c r="N4" s="10" t="s">
        <v>15</v>
      </c>
      <c r="O4" s="10" t="s">
        <v>45</v>
      </c>
      <c r="P4" s="10" t="s">
        <v>12</v>
      </c>
      <c r="Q4" s="10" t="s">
        <v>42</v>
      </c>
      <c r="R4" s="10" t="s">
        <v>5</v>
      </c>
      <c r="S4" s="10" t="s">
        <v>19</v>
      </c>
      <c r="T4" s="10" t="s">
        <v>16</v>
      </c>
      <c r="U4" s="10" t="s">
        <v>11</v>
      </c>
      <c r="V4" s="10" t="s">
        <v>22</v>
      </c>
      <c r="X4" s="19"/>
      <c r="Y4" s="21"/>
      <c r="Z4" s="23"/>
      <c r="AA4" s="25"/>
    </row>
    <row r="5" spans="1:27" ht="15" customHeight="1" x14ac:dyDescent="0.25">
      <c r="A5" s="14"/>
      <c r="E5" s="10"/>
      <c r="G5" s="6"/>
      <c r="N5" s="12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9.25" customHeight="1" x14ac:dyDescent="0.25">
      <c r="A7" s="13" t="s">
        <v>29</v>
      </c>
      <c r="B7" s="4" t="s">
        <v>23</v>
      </c>
      <c r="C7" s="4" t="s">
        <v>23</v>
      </c>
      <c r="D7" s="4" t="s">
        <v>23</v>
      </c>
      <c r="E7" s="9" t="s">
        <v>48</v>
      </c>
      <c r="F7" s="4" t="s">
        <v>23</v>
      </c>
      <c r="G7" s="9" t="s">
        <v>48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48</v>
      </c>
      <c r="R7" s="4" t="s">
        <v>23</v>
      </c>
      <c r="S7" s="4" t="s">
        <v>23</v>
      </c>
      <c r="T7" s="4" t="s">
        <v>23</v>
      </c>
      <c r="U7" s="4" t="s">
        <v>23</v>
      </c>
      <c r="V7" s="4" t="s">
        <v>23</v>
      </c>
      <c r="X7" s="7">
        <f t="shared" ref="X7:X42" si="0">COUNTIF($B7:$W7,"ANO")</f>
        <v>18</v>
      </c>
      <c r="Y7" s="7">
        <f t="shared" ref="Y7:Y42" si="1">COUNTIF($B7:$W7,"NE")</f>
        <v>0</v>
      </c>
      <c r="Z7" s="7">
        <f t="shared" ref="Z7:Z42" si="2">COUNTIF($B7:$W7,"ZDRŽEL(A) SE")</f>
        <v>0</v>
      </c>
      <c r="AA7" s="7">
        <f t="shared" ref="AA7" si="3">COUNTIF(B7:W7,"-")</f>
        <v>3</v>
      </c>
    </row>
    <row r="8" spans="1:27" s="5" customFormat="1" ht="26.25" x14ac:dyDescent="0.25">
      <c r="A8" s="13" t="s">
        <v>50</v>
      </c>
      <c r="B8" s="4" t="s">
        <v>25</v>
      </c>
      <c r="C8" s="4" t="s">
        <v>23</v>
      </c>
      <c r="D8" s="4" t="s">
        <v>23</v>
      </c>
      <c r="E8" s="9" t="s">
        <v>48</v>
      </c>
      <c r="F8" s="4" t="s">
        <v>23</v>
      </c>
      <c r="G8" s="9" t="s">
        <v>48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25</v>
      </c>
      <c r="N8" s="4" t="s">
        <v>23</v>
      </c>
      <c r="O8" s="4" t="s">
        <v>23</v>
      </c>
      <c r="P8" s="4" t="s">
        <v>23</v>
      </c>
      <c r="Q8" s="4" t="s">
        <v>48</v>
      </c>
      <c r="R8" s="4" t="s">
        <v>23</v>
      </c>
      <c r="S8" s="4" t="s">
        <v>23</v>
      </c>
      <c r="T8" s="4" t="s">
        <v>23</v>
      </c>
      <c r="U8" s="4" t="s">
        <v>23</v>
      </c>
      <c r="V8" s="4" t="s">
        <v>23</v>
      </c>
      <c r="X8" s="7">
        <f t="shared" si="0"/>
        <v>16</v>
      </c>
      <c r="Y8" s="7">
        <f t="shared" si="1"/>
        <v>0</v>
      </c>
      <c r="Z8" s="7">
        <f t="shared" si="2"/>
        <v>2</v>
      </c>
      <c r="AA8" s="7">
        <f t="shared" ref="AA8:AA42" si="4">COUNTIF(B8:W8,"-")</f>
        <v>3</v>
      </c>
    </row>
    <row r="9" spans="1:27" s="5" customFormat="1" ht="39" x14ac:dyDescent="0.25">
      <c r="A9" s="13" t="s">
        <v>55</v>
      </c>
      <c r="B9" s="4" t="s">
        <v>23</v>
      </c>
      <c r="C9" s="4" t="s">
        <v>23</v>
      </c>
      <c r="D9" s="4" t="s">
        <v>23</v>
      </c>
      <c r="E9" s="9" t="s">
        <v>48</v>
      </c>
      <c r="F9" s="4" t="s">
        <v>23</v>
      </c>
      <c r="G9" s="9" t="s">
        <v>48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48</v>
      </c>
      <c r="R9" s="4" t="s">
        <v>25</v>
      </c>
      <c r="S9" s="4" t="s">
        <v>23</v>
      </c>
      <c r="T9" s="4" t="s">
        <v>23</v>
      </c>
      <c r="U9" s="4" t="s">
        <v>23</v>
      </c>
      <c r="V9" s="4" t="s">
        <v>23</v>
      </c>
      <c r="X9" s="7">
        <f t="shared" si="0"/>
        <v>17</v>
      </c>
      <c r="Y9" s="7">
        <f t="shared" si="1"/>
        <v>0</v>
      </c>
      <c r="Z9" s="7">
        <f t="shared" si="2"/>
        <v>1</v>
      </c>
      <c r="AA9" s="7">
        <f t="shared" si="4"/>
        <v>3</v>
      </c>
    </row>
    <row r="10" spans="1:27" s="5" customFormat="1" ht="102.75" x14ac:dyDescent="0.25">
      <c r="A10" s="13" t="s">
        <v>51</v>
      </c>
      <c r="B10" s="4" t="s">
        <v>23</v>
      </c>
      <c r="C10" s="4" t="s">
        <v>23</v>
      </c>
      <c r="D10" s="4" t="s">
        <v>23</v>
      </c>
      <c r="E10" s="9" t="s">
        <v>48</v>
      </c>
      <c r="F10" s="4" t="s">
        <v>23</v>
      </c>
      <c r="G10" s="9" t="s">
        <v>48</v>
      </c>
      <c r="H10" s="4" t="s">
        <v>23</v>
      </c>
      <c r="I10" s="4" t="s">
        <v>23</v>
      </c>
      <c r="J10" s="4" t="s">
        <v>25</v>
      </c>
      <c r="K10" s="4" t="s">
        <v>23</v>
      </c>
      <c r="L10" s="4" t="s">
        <v>23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  <c r="R10" s="4" t="s">
        <v>25</v>
      </c>
      <c r="S10" s="4" t="s">
        <v>23</v>
      </c>
      <c r="T10" s="4" t="s">
        <v>23</v>
      </c>
      <c r="U10" s="4" t="s">
        <v>23</v>
      </c>
      <c r="V10" s="4" t="s">
        <v>23</v>
      </c>
      <c r="X10" s="7">
        <f t="shared" si="0"/>
        <v>17</v>
      </c>
      <c r="Y10" s="7">
        <f t="shared" si="1"/>
        <v>0</v>
      </c>
      <c r="Z10" s="7">
        <f t="shared" si="2"/>
        <v>2</v>
      </c>
      <c r="AA10" s="7">
        <f t="shared" si="4"/>
        <v>2</v>
      </c>
    </row>
    <row r="11" spans="1:27" s="5" customFormat="1" ht="77.25" x14ac:dyDescent="0.25">
      <c r="A11" s="13" t="s">
        <v>56</v>
      </c>
      <c r="B11" s="4" t="s">
        <v>23</v>
      </c>
      <c r="C11" s="4" t="s">
        <v>23</v>
      </c>
      <c r="D11" s="4" t="s">
        <v>23</v>
      </c>
      <c r="E11" s="9" t="s">
        <v>48</v>
      </c>
      <c r="F11" s="4" t="s">
        <v>23</v>
      </c>
      <c r="G11" s="9" t="s">
        <v>48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25</v>
      </c>
      <c r="S11" s="4" t="s">
        <v>23</v>
      </c>
      <c r="T11" s="4" t="s">
        <v>23</v>
      </c>
      <c r="U11" s="4" t="s">
        <v>23</v>
      </c>
      <c r="V11" s="4" t="s">
        <v>23</v>
      </c>
      <c r="X11" s="7">
        <f t="shared" si="0"/>
        <v>18</v>
      </c>
      <c r="Y11" s="7">
        <f t="shared" si="1"/>
        <v>0</v>
      </c>
      <c r="Z11" s="7">
        <f t="shared" si="2"/>
        <v>1</v>
      </c>
      <c r="AA11" s="7">
        <f t="shared" si="4"/>
        <v>2</v>
      </c>
    </row>
    <row r="12" spans="1:27" s="5" customFormat="1" ht="26.25" x14ac:dyDescent="0.25">
      <c r="A12" s="13" t="s">
        <v>52</v>
      </c>
      <c r="B12" s="4" t="s">
        <v>23</v>
      </c>
      <c r="C12" s="4" t="s">
        <v>23</v>
      </c>
      <c r="D12" s="4" t="s">
        <v>23</v>
      </c>
      <c r="E12" s="9" t="s">
        <v>48</v>
      </c>
      <c r="F12" s="4" t="s">
        <v>23</v>
      </c>
      <c r="G12" s="9" t="s">
        <v>48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25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25</v>
      </c>
      <c r="S12" s="4" t="s">
        <v>23</v>
      </c>
      <c r="T12" s="4" t="s">
        <v>23</v>
      </c>
      <c r="U12" s="4" t="s">
        <v>23</v>
      </c>
      <c r="V12" s="4" t="s">
        <v>23</v>
      </c>
      <c r="X12" s="7">
        <f t="shared" si="0"/>
        <v>17</v>
      </c>
      <c r="Y12" s="7">
        <f t="shared" si="1"/>
        <v>0</v>
      </c>
      <c r="Z12" s="7">
        <f t="shared" si="2"/>
        <v>2</v>
      </c>
      <c r="AA12" s="7">
        <f t="shared" si="4"/>
        <v>2</v>
      </c>
    </row>
    <row r="13" spans="1:27" s="5" customFormat="1" ht="15" customHeight="1" x14ac:dyDescent="0.25">
      <c r="A13" s="13" t="s">
        <v>77</v>
      </c>
      <c r="B13" s="4" t="s">
        <v>23</v>
      </c>
      <c r="C13" s="4" t="s">
        <v>23</v>
      </c>
      <c r="D13" s="4" t="s">
        <v>23</v>
      </c>
      <c r="E13" s="9" t="s">
        <v>48</v>
      </c>
      <c r="F13" s="4" t="s">
        <v>23</v>
      </c>
      <c r="G13" s="9" t="s">
        <v>48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25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25</v>
      </c>
      <c r="S13" s="4" t="s">
        <v>23</v>
      </c>
      <c r="T13" s="4" t="s">
        <v>23</v>
      </c>
      <c r="U13" s="4" t="s">
        <v>25</v>
      </c>
      <c r="V13" s="4" t="s">
        <v>23</v>
      </c>
      <c r="X13" s="7">
        <f t="shared" si="0"/>
        <v>16</v>
      </c>
      <c r="Y13" s="7">
        <f t="shared" si="1"/>
        <v>0</v>
      </c>
      <c r="Z13" s="7">
        <f t="shared" si="2"/>
        <v>3</v>
      </c>
      <c r="AA13" s="7">
        <f t="shared" si="4"/>
        <v>2</v>
      </c>
    </row>
    <row r="14" spans="1:27" s="5" customFormat="1" ht="15" x14ac:dyDescent="0.25">
      <c r="A14" s="13" t="s">
        <v>57</v>
      </c>
      <c r="B14" s="4" t="s">
        <v>23</v>
      </c>
      <c r="C14" s="4" t="s">
        <v>23</v>
      </c>
      <c r="D14" s="4" t="s">
        <v>23</v>
      </c>
      <c r="E14" s="9" t="s">
        <v>48</v>
      </c>
      <c r="F14" s="4" t="s">
        <v>23</v>
      </c>
      <c r="G14" s="9" t="s">
        <v>48</v>
      </c>
      <c r="H14" s="4" t="s">
        <v>23</v>
      </c>
      <c r="I14" s="4" t="s">
        <v>23</v>
      </c>
      <c r="J14" s="4" t="s">
        <v>23</v>
      </c>
      <c r="K14" s="4" t="s">
        <v>23</v>
      </c>
      <c r="L14" s="4" t="s">
        <v>23</v>
      </c>
      <c r="M14" s="4" t="s">
        <v>23</v>
      </c>
      <c r="N14" s="4" t="s">
        <v>23</v>
      </c>
      <c r="O14" s="4" t="s">
        <v>23</v>
      </c>
      <c r="P14" s="4" t="s">
        <v>23</v>
      </c>
      <c r="Q14" s="4" t="s">
        <v>23</v>
      </c>
      <c r="R14" s="4" t="s">
        <v>25</v>
      </c>
      <c r="S14" s="4" t="s">
        <v>23</v>
      </c>
      <c r="T14" s="4" t="s">
        <v>23</v>
      </c>
      <c r="U14" s="4" t="s">
        <v>25</v>
      </c>
      <c r="V14" s="4" t="s">
        <v>23</v>
      </c>
      <c r="X14" s="7">
        <f t="shared" si="0"/>
        <v>17</v>
      </c>
      <c r="Y14" s="7">
        <f t="shared" si="1"/>
        <v>0</v>
      </c>
      <c r="Z14" s="7">
        <f t="shared" si="2"/>
        <v>2</v>
      </c>
      <c r="AA14" s="7">
        <f t="shared" si="4"/>
        <v>2</v>
      </c>
    </row>
    <row r="15" spans="1:27" s="5" customFormat="1" ht="28.5" customHeight="1" x14ac:dyDescent="0.25">
      <c r="A15" s="13" t="s">
        <v>58</v>
      </c>
      <c r="B15" s="4" t="s">
        <v>23</v>
      </c>
      <c r="C15" s="4" t="s">
        <v>23</v>
      </c>
      <c r="D15" s="4" t="s">
        <v>23</v>
      </c>
      <c r="E15" s="9" t="s">
        <v>48</v>
      </c>
      <c r="F15" s="4" t="s">
        <v>23</v>
      </c>
      <c r="G15" s="9" t="s">
        <v>48</v>
      </c>
      <c r="H15" s="4" t="s">
        <v>23</v>
      </c>
      <c r="I15" s="4" t="s">
        <v>23</v>
      </c>
      <c r="J15" s="4" t="s">
        <v>23</v>
      </c>
      <c r="K15" s="4" t="s">
        <v>25</v>
      </c>
      <c r="L15" s="4" t="s">
        <v>23</v>
      </c>
      <c r="M15" s="4" t="s">
        <v>23</v>
      </c>
      <c r="N15" s="4" t="s">
        <v>23</v>
      </c>
      <c r="O15" s="4" t="s">
        <v>23</v>
      </c>
      <c r="P15" s="4" t="s">
        <v>23</v>
      </c>
      <c r="Q15" s="4" t="s">
        <v>23</v>
      </c>
      <c r="R15" s="4" t="s">
        <v>25</v>
      </c>
      <c r="S15" s="4" t="s">
        <v>23</v>
      </c>
      <c r="T15" s="4" t="s">
        <v>23</v>
      </c>
      <c r="U15" s="4" t="s">
        <v>23</v>
      </c>
      <c r="V15" s="4" t="s">
        <v>23</v>
      </c>
      <c r="X15" s="7">
        <f t="shared" si="0"/>
        <v>17</v>
      </c>
      <c r="Y15" s="7">
        <f t="shared" si="1"/>
        <v>0</v>
      </c>
      <c r="Z15" s="7">
        <f t="shared" si="2"/>
        <v>2</v>
      </c>
      <c r="AA15" s="7">
        <f t="shared" si="4"/>
        <v>2</v>
      </c>
    </row>
    <row r="16" spans="1:27" s="5" customFormat="1" ht="26.25" x14ac:dyDescent="0.25">
      <c r="A16" s="13" t="s">
        <v>59</v>
      </c>
      <c r="B16" s="4" t="s">
        <v>23</v>
      </c>
      <c r="C16" s="4" t="s">
        <v>23</v>
      </c>
      <c r="D16" s="4" t="s">
        <v>23</v>
      </c>
      <c r="E16" s="9" t="s">
        <v>48</v>
      </c>
      <c r="F16" s="4" t="s">
        <v>23</v>
      </c>
      <c r="G16" s="9" t="s">
        <v>48</v>
      </c>
      <c r="H16" s="4" t="s">
        <v>23</v>
      </c>
      <c r="I16" s="4" t="s">
        <v>23</v>
      </c>
      <c r="J16" s="4" t="s">
        <v>23</v>
      </c>
      <c r="K16" s="4" t="s">
        <v>25</v>
      </c>
      <c r="L16" s="4" t="s">
        <v>25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25</v>
      </c>
      <c r="S16" s="4" t="s">
        <v>23</v>
      </c>
      <c r="T16" s="4" t="s">
        <v>23</v>
      </c>
      <c r="U16" s="4" t="s">
        <v>23</v>
      </c>
      <c r="V16" s="4" t="s">
        <v>23</v>
      </c>
      <c r="X16" s="7">
        <f t="shared" si="0"/>
        <v>16</v>
      </c>
      <c r="Y16" s="7">
        <f t="shared" si="1"/>
        <v>0</v>
      </c>
      <c r="Z16" s="7">
        <f t="shared" si="2"/>
        <v>3</v>
      </c>
      <c r="AA16" s="7">
        <f t="shared" si="4"/>
        <v>2</v>
      </c>
    </row>
    <row r="17" spans="1:27" s="5" customFormat="1" ht="26.25" x14ac:dyDescent="0.25">
      <c r="A17" s="13" t="s">
        <v>60</v>
      </c>
      <c r="B17" s="4" t="s">
        <v>23</v>
      </c>
      <c r="C17" s="4" t="s">
        <v>23</v>
      </c>
      <c r="D17" s="4" t="s">
        <v>23</v>
      </c>
      <c r="E17" s="9" t="s">
        <v>48</v>
      </c>
      <c r="F17" s="4" t="s">
        <v>23</v>
      </c>
      <c r="G17" s="9" t="s">
        <v>48</v>
      </c>
      <c r="H17" s="4" t="s">
        <v>23</v>
      </c>
      <c r="I17" s="4" t="s">
        <v>23</v>
      </c>
      <c r="J17" s="4" t="s">
        <v>23</v>
      </c>
      <c r="K17" s="4" t="s">
        <v>23</v>
      </c>
      <c r="L17" s="4" t="s">
        <v>23</v>
      </c>
      <c r="M17" s="4" t="s">
        <v>23</v>
      </c>
      <c r="N17" s="4" t="s">
        <v>23</v>
      </c>
      <c r="O17" s="4" t="s">
        <v>23</v>
      </c>
      <c r="P17" s="4" t="s">
        <v>23</v>
      </c>
      <c r="Q17" s="4" t="s">
        <v>23</v>
      </c>
      <c r="R17" s="4" t="s">
        <v>25</v>
      </c>
      <c r="S17" s="4" t="s">
        <v>25</v>
      </c>
      <c r="T17" s="4" t="s">
        <v>23</v>
      </c>
      <c r="U17" s="4" t="s">
        <v>23</v>
      </c>
      <c r="V17" s="4" t="s">
        <v>23</v>
      </c>
      <c r="X17" s="7">
        <f t="shared" si="0"/>
        <v>17</v>
      </c>
      <c r="Y17" s="7">
        <f t="shared" si="1"/>
        <v>0</v>
      </c>
      <c r="Z17" s="7">
        <f t="shared" si="2"/>
        <v>2</v>
      </c>
      <c r="AA17" s="7">
        <f t="shared" si="4"/>
        <v>2</v>
      </c>
    </row>
    <row r="18" spans="1:27" s="5" customFormat="1" ht="77.25" x14ac:dyDescent="0.25">
      <c r="A18" s="13" t="s">
        <v>61</v>
      </c>
      <c r="B18" s="4" t="s">
        <v>23</v>
      </c>
      <c r="C18" s="4" t="s">
        <v>23</v>
      </c>
      <c r="D18" s="4" t="s">
        <v>23</v>
      </c>
      <c r="E18" s="9" t="s">
        <v>48</v>
      </c>
      <c r="F18" s="4" t="s">
        <v>23</v>
      </c>
      <c r="G18" s="9" t="s">
        <v>48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X18" s="7">
        <f t="shared" si="0"/>
        <v>19</v>
      </c>
      <c r="Y18" s="7">
        <f t="shared" si="1"/>
        <v>0</v>
      </c>
      <c r="Z18" s="7">
        <f t="shared" si="2"/>
        <v>0</v>
      </c>
      <c r="AA18" s="7">
        <f t="shared" si="4"/>
        <v>2</v>
      </c>
    </row>
    <row r="19" spans="1:27" s="5" customFormat="1" ht="77.25" x14ac:dyDescent="0.25">
      <c r="A19" s="13" t="s">
        <v>62</v>
      </c>
      <c r="B19" s="4" t="s">
        <v>23</v>
      </c>
      <c r="C19" s="4" t="s">
        <v>23</v>
      </c>
      <c r="D19" s="4" t="s">
        <v>23</v>
      </c>
      <c r="E19" s="9" t="s">
        <v>48</v>
      </c>
      <c r="F19" s="4" t="s">
        <v>23</v>
      </c>
      <c r="G19" s="9" t="s">
        <v>48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X19" s="7">
        <f t="shared" si="0"/>
        <v>19</v>
      </c>
      <c r="Y19" s="7">
        <f t="shared" si="1"/>
        <v>0</v>
      </c>
      <c r="Z19" s="7">
        <f t="shared" si="2"/>
        <v>0</v>
      </c>
      <c r="AA19" s="7">
        <f t="shared" si="4"/>
        <v>2</v>
      </c>
    </row>
    <row r="20" spans="1:27" s="5" customFormat="1" ht="90" x14ac:dyDescent="0.25">
      <c r="A20" s="13" t="s">
        <v>63</v>
      </c>
      <c r="B20" s="4" t="s">
        <v>23</v>
      </c>
      <c r="C20" s="4" t="s">
        <v>23</v>
      </c>
      <c r="D20" s="4" t="s">
        <v>23</v>
      </c>
      <c r="E20" s="9" t="s">
        <v>48</v>
      </c>
      <c r="F20" s="4" t="s">
        <v>23</v>
      </c>
      <c r="G20" s="9" t="s">
        <v>48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4" t="s">
        <v>23</v>
      </c>
      <c r="N20" s="4" t="s">
        <v>23</v>
      </c>
      <c r="O20" s="4" t="s">
        <v>23</v>
      </c>
      <c r="P20" s="4" t="s">
        <v>23</v>
      </c>
      <c r="Q20" s="4" t="s">
        <v>23</v>
      </c>
      <c r="R20" s="4" t="s">
        <v>25</v>
      </c>
      <c r="S20" s="4" t="s">
        <v>23</v>
      </c>
      <c r="T20" s="4" t="s">
        <v>23</v>
      </c>
      <c r="U20" s="4" t="s">
        <v>25</v>
      </c>
      <c r="V20" s="4" t="s">
        <v>23</v>
      </c>
      <c r="X20" s="7">
        <f t="shared" si="0"/>
        <v>17</v>
      </c>
      <c r="Y20" s="7">
        <f t="shared" si="1"/>
        <v>0</v>
      </c>
      <c r="Z20" s="7">
        <f t="shared" si="2"/>
        <v>2</v>
      </c>
      <c r="AA20" s="7">
        <f t="shared" si="4"/>
        <v>2</v>
      </c>
    </row>
    <row r="21" spans="1:27" s="5" customFormat="1" ht="90" x14ac:dyDescent="0.25">
      <c r="A21" s="13" t="s">
        <v>64</v>
      </c>
      <c r="B21" s="4" t="s">
        <v>23</v>
      </c>
      <c r="C21" s="4" t="s">
        <v>23</v>
      </c>
      <c r="D21" s="4" t="s">
        <v>23</v>
      </c>
      <c r="E21" s="9" t="s">
        <v>48</v>
      </c>
      <c r="F21" s="4" t="s">
        <v>23</v>
      </c>
      <c r="G21" s="9" t="s">
        <v>48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4" t="s">
        <v>23</v>
      </c>
      <c r="N21" s="4" t="s">
        <v>23</v>
      </c>
      <c r="O21" s="4" t="s">
        <v>23</v>
      </c>
      <c r="P21" s="4" t="s">
        <v>23</v>
      </c>
      <c r="Q21" s="4" t="s">
        <v>23</v>
      </c>
      <c r="R21" s="4" t="s">
        <v>25</v>
      </c>
      <c r="S21" s="4" t="s">
        <v>23</v>
      </c>
      <c r="T21" s="4" t="s">
        <v>23</v>
      </c>
      <c r="U21" s="4" t="s">
        <v>23</v>
      </c>
      <c r="V21" s="4" t="s">
        <v>23</v>
      </c>
      <c r="X21" s="7">
        <f t="shared" si="0"/>
        <v>18</v>
      </c>
      <c r="Y21" s="7">
        <f t="shared" si="1"/>
        <v>0</v>
      </c>
      <c r="Z21" s="7">
        <f t="shared" si="2"/>
        <v>1</v>
      </c>
      <c r="AA21" s="7">
        <f t="shared" si="4"/>
        <v>2</v>
      </c>
    </row>
    <row r="22" spans="1:27" s="5" customFormat="1" ht="81" customHeight="1" x14ac:dyDescent="0.25">
      <c r="A22" s="13" t="s">
        <v>65</v>
      </c>
      <c r="B22" s="4" t="s">
        <v>23</v>
      </c>
      <c r="C22" s="4" t="s">
        <v>23</v>
      </c>
      <c r="D22" s="4" t="s">
        <v>23</v>
      </c>
      <c r="E22" s="9" t="s">
        <v>48</v>
      </c>
      <c r="F22" s="4" t="s">
        <v>23</v>
      </c>
      <c r="G22" s="9" t="s">
        <v>48</v>
      </c>
      <c r="H22" s="4" t="s">
        <v>23</v>
      </c>
      <c r="I22" s="4" t="s">
        <v>23</v>
      </c>
      <c r="J22" s="4" t="s">
        <v>23</v>
      </c>
      <c r="K22" s="4" t="s">
        <v>23</v>
      </c>
      <c r="L22" s="4" t="s">
        <v>23</v>
      </c>
      <c r="M22" s="4" t="s">
        <v>23</v>
      </c>
      <c r="N22" s="4" t="s">
        <v>23</v>
      </c>
      <c r="O22" s="4" t="s">
        <v>23</v>
      </c>
      <c r="P22" s="4" t="s">
        <v>23</v>
      </c>
      <c r="Q22" s="4" t="s">
        <v>23</v>
      </c>
      <c r="R22" s="4" t="s">
        <v>23</v>
      </c>
      <c r="S22" s="4" t="s">
        <v>23</v>
      </c>
      <c r="T22" s="4" t="s">
        <v>23</v>
      </c>
      <c r="U22" s="4" t="s">
        <v>23</v>
      </c>
      <c r="V22" s="4" t="s">
        <v>23</v>
      </c>
      <c r="X22" s="7">
        <f t="shared" si="0"/>
        <v>19</v>
      </c>
      <c r="Y22" s="7">
        <f t="shared" si="1"/>
        <v>0</v>
      </c>
      <c r="Z22" s="7">
        <f t="shared" si="2"/>
        <v>0</v>
      </c>
      <c r="AA22" s="7">
        <f t="shared" si="4"/>
        <v>2</v>
      </c>
    </row>
    <row r="23" spans="1:27" s="5" customFormat="1" ht="77.25" x14ac:dyDescent="0.25">
      <c r="A23" s="13" t="s">
        <v>66</v>
      </c>
      <c r="B23" s="4" t="s">
        <v>23</v>
      </c>
      <c r="C23" s="4" t="s">
        <v>23</v>
      </c>
      <c r="D23" s="4" t="s">
        <v>23</v>
      </c>
      <c r="E23" s="9" t="s">
        <v>48</v>
      </c>
      <c r="F23" s="4" t="s">
        <v>25</v>
      </c>
      <c r="G23" s="9" t="s">
        <v>48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25</v>
      </c>
      <c r="M23" s="4" t="s">
        <v>23</v>
      </c>
      <c r="N23" s="4" t="s">
        <v>23</v>
      </c>
      <c r="O23" s="4" t="s">
        <v>23</v>
      </c>
      <c r="P23" s="4" t="s">
        <v>23</v>
      </c>
      <c r="Q23" s="4" t="s">
        <v>23</v>
      </c>
      <c r="R23" s="4" t="s">
        <v>23</v>
      </c>
      <c r="S23" s="4" t="s">
        <v>23</v>
      </c>
      <c r="T23" s="4" t="s">
        <v>23</v>
      </c>
      <c r="U23" s="4" t="s">
        <v>23</v>
      </c>
      <c r="V23" s="4" t="s">
        <v>23</v>
      </c>
      <c r="X23" s="7">
        <f t="shared" si="0"/>
        <v>17</v>
      </c>
      <c r="Y23" s="7">
        <f t="shared" si="1"/>
        <v>0</v>
      </c>
      <c r="Z23" s="7">
        <f t="shared" si="2"/>
        <v>2</v>
      </c>
      <c r="AA23" s="7">
        <f t="shared" si="4"/>
        <v>2</v>
      </c>
    </row>
    <row r="24" spans="1:27" s="5" customFormat="1" ht="64.5" x14ac:dyDescent="0.25">
      <c r="A24" s="13" t="s">
        <v>67</v>
      </c>
      <c r="B24" s="4" t="s">
        <v>23</v>
      </c>
      <c r="C24" s="4" t="s">
        <v>23</v>
      </c>
      <c r="D24" s="4" t="s">
        <v>23</v>
      </c>
      <c r="E24" s="9" t="s">
        <v>48</v>
      </c>
      <c r="F24" s="4" t="s">
        <v>23</v>
      </c>
      <c r="G24" s="9" t="s">
        <v>48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23</v>
      </c>
      <c r="N24" s="4" t="s">
        <v>23</v>
      </c>
      <c r="O24" s="4" t="s">
        <v>23</v>
      </c>
      <c r="P24" s="4" t="s">
        <v>23</v>
      </c>
      <c r="Q24" s="4" t="s">
        <v>23</v>
      </c>
      <c r="R24" s="4" t="s">
        <v>23</v>
      </c>
      <c r="S24" s="4" t="s">
        <v>23</v>
      </c>
      <c r="T24" s="4" t="s">
        <v>23</v>
      </c>
      <c r="U24" s="4" t="s">
        <v>23</v>
      </c>
      <c r="V24" s="4" t="s">
        <v>23</v>
      </c>
      <c r="X24" s="7">
        <f t="shared" si="0"/>
        <v>19</v>
      </c>
      <c r="Y24" s="7">
        <f t="shared" si="1"/>
        <v>0</v>
      </c>
      <c r="Z24" s="7">
        <f t="shared" si="2"/>
        <v>0</v>
      </c>
      <c r="AA24" s="7">
        <f t="shared" si="4"/>
        <v>2</v>
      </c>
    </row>
    <row r="25" spans="1:27" s="5" customFormat="1" ht="51.75" x14ac:dyDescent="0.25">
      <c r="A25" s="13" t="s">
        <v>53</v>
      </c>
      <c r="B25" s="4" t="s">
        <v>23</v>
      </c>
      <c r="C25" s="4" t="s">
        <v>23</v>
      </c>
      <c r="D25" s="4" t="s">
        <v>23</v>
      </c>
      <c r="E25" s="9" t="s">
        <v>48</v>
      </c>
      <c r="F25" s="4" t="s">
        <v>23</v>
      </c>
      <c r="G25" s="9" t="s">
        <v>48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4" t="s">
        <v>23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25</v>
      </c>
      <c r="S25" s="4" t="s">
        <v>23</v>
      </c>
      <c r="T25" s="4" t="s">
        <v>23</v>
      </c>
      <c r="U25" s="4" t="s">
        <v>23</v>
      </c>
      <c r="V25" s="4" t="s">
        <v>23</v>
      </c>
      <c r="X25" s="7">
        <f t="shared" si="0"/>
        <v>18</v>
      </c>
      <c r="Y25" s="7">
        <f t="shared" si="1"/>
        <v>0</v>
      </c>
      <c r="Z25" s="7">
        <f t="shared" si="2"/>
        <v>1</v>
      </c>
      <c r="AA25" s="7">
        <f t="shared" si="4"/>
        <v>2</v>
      </c>
    </row>
    <row r="26" spans="1:27" s="5" customFormat="1" ht="39" x14ac:dyDescent="0.25">
      <c r="A26" s="13" t="s">
        <v>68</v>
      </c>
      <c r="B26" s="4" t="s">
        <v>23</v>
      </c>
      <c r="C26" s="4" t="s">
        <v>23</v>
      </c>
      <c r="D26" s="4" t="s">
        <v>23</v>
      </c>
      <c r="E26" s="9" t="s">
        <v>48</v>
      </c>
      <c r="F26" s="4" t="s">
        <v>23</v>
      </c>
      <c r="G26" s="9" t="s">
        <v>48</v>
      </c>
      <c r="H26" s="4" t="s">
        <v>23</v>
      </c>
      <c r="I26" s="4" t="s">
        <v>23</v>
      </c>
      <c r="J26" s="4" t="s">
        <v>23</v>
      </c>
      <c r="K26" s="4" t="s">
        <v>23</v>
      </c>
      <c r="L26" s="4" t="s">
        <v>23</v>
      </c>
      <c r="M26" s="4" t="s">
        <v>23</v>
      </c>
      <c r="N26" s="4" t="s">
        <v>23</v>
      </c>
      <c r="O26" s="4" t="s">
        <v>23</v>
      </c>
      <c r="P26" s="4" t="s">
        <v>23</v>
      </c>
      <c r="Q26" s="4" t="s">
        <v>23</v>
      </c>
      <c r="R26" s="4" t="s">
        <v>23</v>
      </c>
      <c r="S26" s="4" t="s">
        <v>23</v>
      </c>
      <c r="T26" s="4" t="s">
        <v>23</v>
      </c>
      <c r="U26" s="4" t="s">
        <v>23</v>
      </c>
      <c r="V26" s="4" t="s">
        <v>23</v>
      </c>
      <c r="X26" s="7">
        <f t="shared" si="0"/>
        <v>19</v>
      </c>
      <c r="Y26" s="7">
        <f t="shared" si="1"/>
        <v>0</v>
      </c>
      <c r="Z26" s="7">
        <f t="shared" si="2"/>
        <v>0</v>
      </c>
      <c r="AA26" s="7">
        <f t="shared" si="4"/>
        <v>2</v>
      </c>
    </row>
    <row r="27" spans="1:27" s="5" customFormat="1" ht="42" customHeight="1" x14ac:dyDescent="0.25">
      <c r="A27" s="13" t="s">
        <v>69</v>
      </c>
      <c r="B27" s="4" t="s">
        <v>23</v>
      </c>
      <c r="C27" s="4" t="s">
        <v>23</v>
      </c>
      <c r="D27" s="4" t="s">
        <v>23</v>
      </c>
      <c r="E27" s="9" t="s">
        <v>48</v>
      </c>
      <c r="F27" s="4" t="s">
        <v>23</v>
      </c>
      <c r="G27" s="9" t="s">
        <v>48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  <c r="M27" s="4" t="s">
        <v>23</v>
      </c>
      <c r="N27" s="4" t="s">
        <v>23</v>
      </c>
      <c r="O27" s="4" t="s">
        <v>23</v>
      </c>
      <c r="P27" s="4" t="s">
        <v>23</v>
      </c>
      <c r="Q27" s="4" t="s">
        <v>23</v>
      </c>
      <c r="R27" s="4" t="s">
        <v>23</v>
      </c>
      <c r="S27" s="4" t="s">
        <v>23</v>
      </c>
      <c r="T27" s="4" t="s">
        <v>23</v>
      </c>
      <c r="U27" s="4" t="s">
        <v>23</v>
      </c>
      <c r="V27" s="4" t="s">
        <v>23</v>
      </c>
      <c r="X27" s="7">
        <f t="shared" si="0"/>
        <v>19</v>
      </c>
      <c r="Y27" s="7">
        <f t="shared" si="1"/>
        <v>0</v>
      </c>
      <c r="Z27" s="7">
        <f t="shared" si="2"/>
        <v>0</v>
      </c>
      <c r="AA27" s="7">
        <f t="shared" si="4"/>
        <v>2</v>
      </c>
    </row>
    <row r="28" spans="1:27" s="5" customFormat="1" ht="39" x14ac:dyDescent="0.25">
      <c r="A28" s="13" t="s">
        <v>70</v>
      </c>
      <c r="B28" s="4" t="s">
        <v>23</v>
      </c>
      <c r="C28" s="4" t="s">
        <v>23</v>
      </c>
      <c r="D28" s="4" t="s">
        <v>23</v>
      </c>
      <c r="E28" s="9" t="s">
        <v>48</v>
      </c>
      <c r="F28" s="4" t="s">
        <v>23</v>
      </c>
      <c r="G28" s="9" t="s">
        <v>48</v>
      </c>
      <c r="H28" s="4" t="s">
        <v>23</v>
      </c>
      <c r="I28" s="4" t="s">
        <v>48</v>
      </c>
      <c r="J28" s="4" t="s">
        <v>23</v>
      </c>
      <c r="K28" s="4" t="s">
        <v>23</v>
      </c>
      <c r="L28" s="4" t="s">
        <v>25</v>
      </c>
      <c r="M28" s="4" t="s">
        <v>23</v>
      </c>
      <c r="N28" s="4" t="s">
        <v>23</v>
      </c>
      <c r="O28" s="4" t="s">
        <v>23</v>
      </c>
      <c r="P28" s="4" t="s">
        <v>23</v>
      </c>
      <c r="Q28" s="4" t="s">
        <v>23</v>
      </c>
      <c r="R28" s="4" t="s">
        <v>25</v>
      </c>
      <c r="S28" s="4" t="s">
        <v>23</v>
      </c>
      <c r="T28" s="4" t="s">
        <v>23</v>
      </c>
      <c r="U28" s="4" t="s">
        <v>25</v>
      </c>
      <c r="V28" s="4" t="s">
        <v>23</v>
      </c>
      <c r="X28" s="7">
        <f t="shared" si="0"/>
        <v>15</v>
      </c>
      <c r="Y28" s="7">
        <f t="shared" si="1"/>
        <v>0</v>
      </c>
      <c r="Z28" s="7">
        <f t="shared" si="2"/>
        <v>3</v>
      </c>
      <c r="AA28" s="7">
        <f t="shared" si="4"/>
        <v>3</v>
      </c>
    </row>
    <row r="29" spans="1:27" s="5" customFormat="1" ht="39" x14ac:dyDescent="0.25">
      <c r="A29" s="13" t="s">
        <v>71</v>
      </c>
      <c r="B29" s="4" t="s">
        <v>23</v>
      </c>
      <c r="C29" s="4" t="s">
        <v>23</v>
      </c>
      <c r="D29" s="4" t="s">
        <v>23</v>
      </c>
      <c r="E29" s="9" t="s">
        <v>48</v>
      </c>
      <c r="F29" s="4" t="s">
        <v>23</v>
      </c>
      <c r="G29" s="9" t="s">
        <v>48</v>
      </c>
      <c r="H29" s="4" t="s">
        <v>23</v>
      </c>
      <c r="I29" s="4" t="s">
        <v>48</v>
      </c>
      <c r="J29" s="4" t="s">
        <v>23</v>
      </c>
      <c r="K29" s="4" t="s">
        <v>23</v>
      </c>
      <c r="L29" s="4" t="s">
        <v>23</v>
      </c>
      <c r="M29" s="4" t="s">
        <v>23</v>
      </c>
      <c r="N29" s="4" t="s">
        <v>23</v>
      </c>
      <c r="O29" s="4" t="s">
        <v>23</v>
      </c>
      <c r="P29" s="4" t="s">
        <v>23</v>
      </c>
      <c r="Q29" s="4" t="s">
        <v>23</v>
      </c>
      <c r="R29" s="4" t="s">
        <v>25</v>
      </c>
      <c r="S29" s="4" t="s">
        <v>23</v>
      </c>
      <c r="T29" s="4" t="s">
        <v>23</v>
      </c>
      <c r="U29" s="4" t="s">
        <v>23</v>
      </c>
      <c r="V29" s="4" t="s">
        <v>23</v>
      </c>
      <c r="X29" s="7">
        <f t="shared" si="0"/>
        <v>17</v>
      </c>
      <c r="Y29" s="7">
        <f t="shared" si="1"/>
        <v>0</v>
      </c>
      <c r="Z29" s="7">
        <f t="shared" si="2"/>
        <v>1</v>
      </c>
      <c r="AA29" s="7">
        <f t="shared" si="4"/>
        <v>3</v>
      </c>
    </row>
    <row r="30" spans="1:27" s="5" customFormat="1" ht="108" customHeight="1" x14ac:dyDescent="0.25">
      <c r="A30" s="13" t="s">
        <v>78</v>
      </c>
      <c r="B30" s="4" t="s">
        <v>23</v>
      </c>
      <c r="C30" s="4" t="s">
        <v>23</v>
      </c>
      <c r="D30" s="4" t="s">
        <v>23</v>
      </c>
      <c r="E30" s="9" t="s">
        <v>48</v>
      </c>
      <c r="F30" s="4" t="s">
        <v>23</v>
      </c>
      <c r="G30" s="9" t="s">
        <v>48</v>
      </c>
      <c r="H30" s="4" t="s">
        <v>23</v>
      </c>
      <c r="I30" s="4" t="s">
        <v>48</v>
      </c>
      <c r="J30" s="4" t="s">
        <v>23</v>
      </c>
      <c r="K30" s="4" t="s">
        <v>23</v>
      </c>
      <c r="L30" s="4" t="s">
        <v>23</v>
      </c>
      <c r="M30" s="4" t="s">
        <v>23</v>
      </c>
      <c r="N30" s="4" t="s">
        <v>23</v>
      </c>
      <c r="O30" s="4" t="s">
        <v>23</v>
      </c>
      <c r="P30" s="4" t="s">
        <v>23</v>
      </c>
      <c r="Q30" s="4" t="s">
        <v>23</v>
      </c>
      <c r="R30" s="4" t="s">
        <v>23</v>
      </c>
      <c r="S30" s="4" t="s">
        <v>23</v>
      </c>
      <c r="T30" s="4" t="s">
        <v>23</v>
      </c>
      <c r="U30" s="4" t="s">
        <v>23</v>
      </c>
      <c r="V30" s="4" t="s">
        <v>23</v>
      </c>
      <c r="X30" s="7">
        <f t="shared" si="0"/>
        <v>18</v>
      </c>
      <c r="Y30" s="7">
        <f t="shared" si="1"/>
        <v>0</v>
      </c>
      <c r="Z30" s="7">
        <f t="shared" si="2"/>
        <v>0</v>
      </c>
      <c r="AA30" s="7">
        <f t="shared" si="4"/>
        <v>3</v>
      </c>
    </row>
    <row r="31" spans="1:27" s="5" customFormat="1" ht="42.75" customHeight="1" x14ac:dyDescent="0.25">
      <c r="A31" s="13" t="s">
        <v>72</v>
      </c>
      <c r="B31" s="4" t="s">
        <v>23</v>
      </c>
      <c r="C31" s="4" t="s">
        <v>23</v>
      </c>
      <c r="D31" s="4" t="s">
        <v>23</v>
      </c>
      <c r="E31" s="9" t="s">
        <v>48</v>
      </c>
      <c r="F31" s="4" t="s">
        <v>23</v>
      </c>
      <c r="G31" s="9" t="s">
        <v>48</v>
      </c>
      <c r="H31" s="4" t="s">
        <v>23</v>
      </c>
      <c r="I31" s="4" t="s">
        <v>23</v>
      </c>
      <c r="J31" s="4" t="s">
        <v>23</v>
      </c>
      <c r="K31" s="4" t="s">
        <v>25</v>
      </c>
      <c r="L31" s="4" t="s">
        <v>25</v>
      </c>
      <c r="M31" s="4" t="s">
        <v>23</v>
      </c>
      <c r="N31" s="4" t="s">
        <v>23</v>
      </c>
      <c r="O31" s="4" t="s">
        <v>23</v>
      </c>
      <c r="P31" s="4" t="s">
        <v>23</v>
      </c>
      <c r="Q31" s="4" t="s">
        <v>23</v>
      </c>
      <c r="R31" s="4" t="s">
        <v>25</v>
      </c>
      <c r="S31" s="4" t="s">
        <v>23</v>
      </c>
      <c r="T31" s="4" t="s">
        <v>23</v>
      </c>
      <c r="U31" s="4" t="s">
        <v>23</v>
      </c>
      <c r="V31" s="4" t="s">
        <v>23</v>
      </c>
      <c r="X31" s="7">
        <f t="shared" si="0"/>
        <v>16</v>
      </c>
      <c r="Y31" s="7">
        <f t="shared" si="1"/>
        <v>0</v>
      </c>
      <c r="Z31" s="7">
        <f t="shared" si="2"/>
        <v>3</v>
      </c>
      <c r="AA31" s="7">
        <f t="shared" si="4"/>
        <v>2</v>
      </c>
    </row>
    <row r="32" spans="1:27" s="5" customFormat="1" ht="64.5" x14ac:dyDescent="0.25">
      <c r="A32" s="13" t="s">
        <v>79</v>
      </c>
      <c r="B32" s="4" t="s">
        <v>23</v>
      </c>
      <c r="C32" s="4" t="s">
        <v>23</v>
      </c>
      <c r="D32" s="4" t="s">
        <v>23</v>
      </c>
      <c r="E32" s="9" t="s">
        <v>48</v>
      </c>
      <c r="F32" s="4" t="s">
        <v>23</v>
      </c>
      <c r="G32" s="9" t="s">
        <v>48</v>
      </c>
      <c r="H32" s="4" t="s">
        <v>23</v>
      </c>
      <c r="I32" s="4" t="s">
        <v>23</v>
      </c>
      <c r="J32" s="4" t="s">
        <v>23</v>
      </c>
      <c r="K32" s="4" t="s">
        <v>23</v>
      </c>
      <c r="L32" s="4" t="s">
        <v>23</v>
      </c>
      <c r="M32" s="4" t="s">
        <v>23</v>
      </c>
      <c r="N32" s="4" t="s">
        <v>23</v>
      </c>
      <c r="O32" s="4" t="s">
        <v>23</v>
      </c>
      <c r="P32" s="4" t="s">
        <v>23</v>
      </c>
      <c r="Q32" s="4" t="s">
        <v>23</v>
      </c>
      <c r="R32" s="4" t="s">
        <v>23</v>
      </c>
      <c r="S32" s="4" t="s">
        <v>23</v>
      </c>
      <c r="T32" s="4" t="s">
        <v>23</v>
      </c>
      <c r="U32" s="4" t="s">
        <v>23</v>
      </c>
      <c r="V32" s="4" t="s">
        <v>23</v>
      </c>
      <c r="X32" s="7">
        <f t="shared" si="0"/>
        <v>19</v>
      </c>
      <c r="Y32" s="7">
        <f t="shared" si="1"/>
        <v>0</v>
      </c>
      <c r="Z32" s="7">
        <f t="shared" si="2"/>
        <v>0</v>
      </c>
      <c r="AA32" s="7">
        <f t="shared" si="4"/>
        <v>2</v>
      </c>
    </row>
    <row r="33" spans="1:27" s="5" customFormat="1" ht="64.5" x14ac:dyDescent="0.25">
      <c r="A33" s="13" t="s">
        <v>80</v>
      </c>
      <c r="B33" s="4" t="s">
        <v>23</v>
      </c>
      <c r="C33" s="4" t="s">
        <v>23</v>
      </c>
      <c r="D33" s="4" t="s">
        <v>23</v>
      </c>
      <c r="E33" s="9" t="s">
        <v>48</v>
      </c>
      <c r="F33" s="4" t="s">
        <v>23</v>
      </c>
      <c r="G33" s="9" t="s">
        <v>48</v>
      </c>
      <c r="H33" s="4" t="s">
        <v>23</v>
      </c>
      <c r="I33" s="4" t="s">
        <v>23</v>
      </c>
      <c r="J33" s="4" t="s">
        <v>23</v>
      </c>
      <c r="K33" s="4" t="s">
        <v>23</v>
      </c>
      <c r="L33" s="4" t="s">
        <v>23</v>
      </c>
      <c r="M33" s="4" t="s">
        <v>23</v>
      </c>
      <c r="N33" s="4" t="s">
        <v>23</v>
      </c>
      <c r="O33" s="4" t="s">
        <v>23</v>
      </c>
      <c r="P33" s="4" t="s">
        <v>23</v>
      </c>
      <c r="Q33" s="4" t="s">
        <v>23</v>
      </c>
      <c r="R33" s="4" t="s">
        <v>23</v>
      </c>
      <c r="S33" s="4" t="s">
        <v>23</v>
      </c>
      <c r="T33" s="4" t="s">
        <v>23</v>
      </c>
      <c r="U33" s="4" t="s">
        <v>23</v>
      </c>
      <c r="V33" s="4" t="s">
        <v>23</v>
      </c>
      <c r="X33" s="7">
        <f t="shared" si="0"/>
        <v>19</v>
      </c>
      <c r="Y33" s="7">
        <f t="shared" si="1"/>
        <v>0</v>
      </c>
      <c r="Z33" s="7">
        <f t="shared" si="2"/>
        <v>0</v>
      </c>
      <c r="AA33" s="7">
        <f t="shared" si="4"/>
        <v>2</v>
      </c>
    </row>
    <row r="34" spans="1:27" s="5" customFormat="1" ht="90" x14ac:dyDescent="0.25">
      <c r="A34" s="13" t="s">
        <v>73</v>
      </c>
      <c r="B34" s="4" t="s">
        <v>23</v>
      </c>
      <c r="C34" s="4" t="s">
        <v>23</v>
      </c>
      <c r="D34" s="4" t="s">
        <v>23</v>
      </c>
      <c r="E34" s="9" t="s">
        <v>48</v>
      </c>
      <c r="F34" s="4" t="s">
        <v>23</v>
      </c>
      <c r="G34" s="9" t="s">
        <v>48</v>
      </c>
      <c r="H34" s="4" t="s">
        <v>23</v>
      </c>
      <c r="I34" s="4" t="s">
        <v>23</v>
      </c>
      <c r="J34" s="4" t="s">
        <v>25</v>
      </c>
      <c r="K34" s="4" t="s">
        <v>23</v>
      </c>
      <c r="L34" s="4" t="s">
        <v>23</v>
      </c>
      <c r="M34" s="4" t="s">
        <v>23</v>
      </c>
      <c r="N34" s="4" t="s">
        <v>23</v>
      </c>
      <c r="O34" s="4" t="s">
        <v>23</v>
      </c>
      <c r="P34" s="4" t="s">
        <v>23</v>
      </c>
      <c r="Q34" s="4" t="s">
        <v>23</v>
      </c>
      <c r="R34" s="4" t="s">
        <v>23</v>
      </c>
      <c r="S34" s="4" t="s">
        <v>23</v>
      </c>
      <c r="T34" s="4" t="s">
        <v>23</v>
      </c>
      <c r="U34" s="4" t="s">
        <v>23</v>
      </c>
      <c r="V34" s="4" t="s">
        <v>23</v>
      </c>
      <c r="X34" s="7">
        <f t="shared" si="0"/>
        <v>18</v>
      </c>
      <c r="Y34" s="7">
        <f t="shared" si="1"/>
        <v>0</v>
      </c>
      <c r="Z34" s="7">
        <f t="shared" si="2"/>
        <v>1</v>
      </c>
      <c r="AA34" s="7">
        <f t="shared" si="4"/>
        <v>2</v>
      </c>
    </row>
    <row r="35" spans="1:27" s="5" customFormat="1" ht="80.25" customHeight="1" x14ac:dyDescent="0.25">
      <c r="A35" s="13" t="s">
        <v>81</v>
      </c>
      <c r="B35" s="4" t="s">
        <v>23</v>
      </c>
      <c r="C35" s="4" t="s">
        <v>23</v>
      </c>
      <c r="D35" s="4" t="s">
        <v>23</v>
      </c>
      <c r="E35" s="9" t="s">
        <v>48</v>
      </c>
      <c r="F35" s="4" t="s">
        <v>23</v>
      </c>
      <c r="G35" s="9" t="s">
        <v>48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4" t="s">
        <v>23</v>
      </c>
      <c r="P35" s="4" t="s">
        <v>23</v>
      </c>
      <c r="Q35" s="4" t="s">
        <v>23</v>
      </c>
      <c r="R35" s="4" t="s">
        <v>23</v>
      </c>
      <c r="S35" s="4" t="s">
        <v>23</v>
      </c>
      <c r="T35" s="4" t="s">
        <v>23</v>
      </c>
      <c r="U35" s="4" t="s">
        <v>23</v>
      </c>
      <c r="V35" s="4" t="s">
        <v>23</v>
      </c>
      <c r="X35" s="7">
        <f t="shared" si="0"/>
        <v>19</v>
      </c>
      <c r="Y35" s="7">
        <f t="shared" si="1"/>
        <v>0</v>
      </c>
      <c r="Z35" s="7">
        <f t="shared" si="2"/>
        <v>0</v>
      </c>
      <c r="AA35" s="7">
        <f t="shared" si="4"/>
        <v>2</v>
      </c>
    </row>
    <row r="36" spans="1:27" s="5" customFormat="1" ht="64.5" x14ac:dyDescent="0.25">
      <c r="A36" s="13" t="s">
        <v>82</v>
      </c>
      <c r="B36" s="4" t="s">
        <v>23</v>
      </c>
      <c r="C36" s="4" t="s">
        <v>23</v>
      </c>
      <c r="D36" s="4" t="s">
        <v>23</v>
      </c>
      <c r="E36" s="9" t="s">
        <v>48</v>
      </c>
      <c r="F36" s="4" t="s">
        <v>23</v>
      </c>
      <c r="G36" s="9" t="s">
        <v>48</v>
      </c>
      <c r="H36" s="4" t="s">
        <v>23</v>
      </c>
      <c r="I36" s="4" t="s">
        <v>23</v>
      </c>
      <c r="J36" s="4" t="s">
        <v>23</v>
      </c>
      <c r="K36" s="4" t="s">
        <v>25</v>
      </c>
      <c r="L36" s="4" t="s">
        <v>24</v>
      </c>
      <c r="M36" s="4" t="s">
        <v>23</v>
      </c>
      <c r="N36" s="4" t="s">
        <v>23</v>
      </c>
      <c r="O36" s="4" t="s">
        <v>23</v>
      </c>
      <c r="P36" s="4" t="s">
        <v>23</v>
      </c>
      <c r="Q36" s="4" t="s">
        <v>23</v>
      </c>
      <c r="R36" s="4" t="s">
        <v>24</v>
      </c>
      <c r="S36" s="4" t="s">
        <v>23</v>
      </c>
      <c r="T36" s="4" t="s">
        <v>25</v>
      </c>
      <c r="U36" s="4" t="s">
        <v>24</v>
      </c>
      <c r="V36" s="4" t="s">
        <v>25</v>
      </c>
      <c r="X36" s="7">
        <f t="shared" si="0"/>
        <v>13</v>
      </c>
      <c r="Y36" s="7">
        <f t="shared" si="1"/>
        <v>3</v>
      </c>
      <c r="Z36" s="7">
        <f t="shared" si="2"/>
        <v>3</v>
      </c>
      <c r="AA36" s="7">
        <f t="shared" si="4"/>
        <v>2</v>
      </c>
    </row>
    <row r="37" spans="1:27" s="5" customFormat="1" ht="26.25" x14ac:dyDescent="0.25">
      <c r="A37" s="13" t="s">
        <v>74</v>
      </c>
      <c r="B37" s="4" t="s">
        <v>23</v>
      </c>
      <c r="C37" s="4" t="s">
        <v>23</v>
      </c>
      <c r="D37" s="4" t="s">
        <v>23</v>
      </c>
      <c r="E37" s="9" t="s">
        <v>48</v>
      </c>
      <c r="F37" s="4" t="s">
        <v>23</v>
      </c>
      <c r="G37" s="9" t="s">
        <v>48</v>
      </c>
      <c r="H37" s="4" t="s">
        <v>23</v>
      </c>
      <c r="I37" s="4" t="s">
        <v>23</v>
      </c>
      <c r="J37" s="4" t="s">
        <v>23</v>
      </c>
      <c r="K37" s="4" t="s">
        <v>23</v>
      </c>
      <c r="L37" s="4" t="s">
        <v>23</v>
      </c>
      <c r="M37" s="4" t="s">
        <v>23</v>
      </c>
      <c r="N37" s="4" t="s">
        <v>23</v>
      </c>
      <c r="O37" s="4" t="s">
        <v>23</v>
      </c>
      <c r="P37" s="4" t="s">
        <v>23</v>
      </c>
      <c r="Q37" s="4" t="s">
        <v>23</v>
      </c>
      <c r="R37" s="4" t="s">
        <v>23</v>
      </c>
      <c r="S37" s="4" t="s">
        <v>23</v>
      </c>
      <c r="T37" s="4" t="s">
        <v>23</v>
      </c>
      <c r="U37" s="4" t="s">
        <v>23</v>
      </c>
      <c r="V37" s="4" t="s">
        <v>23</v>
      </c>
      <c r="X37" s="7">
        <f t="shared" si="0"/>
        <v>19</v>
      </c>
      <c r="Y37" s="7">
        <f t="shared" si="1"/>
        <v>0</v>
      </c>
      <c r="Z37" s="7">
        <f t="shared" si="2"/>
        <v>0</v>
      </c>
      <c r="AA37" s="7">
        <f t="shared" si="4"/>
        <v>2</v>
      </c>
    </row>
    <row r="38" spans="1:27" s="5" customFormat="1" ht="39" x14ac:dyDescent="0.25">
      <c r="A38" s="13" t="s">
        <v>75</v>
      </c>
      <c r="B38" s="4" t="s">
        <v>23</v>
      </c>
      <c r="C38" s="4" t="s">
        <v>23</v>
      </c>
      <c r="D38" s="4" t="s">
        <v>23</v>
      </c>
      <c r="E38" s="9" t="s">
        <v>48</v>
      </c>
      <c r="F38" s="4" t="s">
        <v>23</v>
      </c>
      <c r="G38" s="9" t="s">
        <v>48</v>
      </c>
      <c r="H38" s="4" t="s">
        <v>23</v>
      </c>
      <c r="I38" s="4" t="s">
        <v>23</v>
      </c>
      <c r="J38" s="4" t="s">
        <v>23</v>
      </c>
      <c r="K38" s="4" t="s">
        <v>23</v>
      </c>
      <c r="L38" s="4" t="s">
        <v>23</v>
      </c>
      <c r="M38" s="4" t="s">
        <v>23</v>
      </c>
      <c r="N38" s="4" t="s">
        <v>23</v>
      </c>
      <c r="O38" s="4" t="s">
        <v>23</v>
      </c>
      <c r="P38" s="4" t="s">
        <v>23</v>
      </c>
      <c r="Q38" s="4" t="s">
        <v>23</v>
      </c>
      <c r="R38" s="4" t="s">
        <v>23</v>
      </c>
      <c r="S38" s="4" t="s">
        <v>23</v>
      </c>
      <c r="T38" s="4" t="s">
        <v>23</v>
      </c>
      <c r="U38" s="4" t="s">
        <v>23</v>
      </c>
      <c r="V38" s="4" t="s">
        <v>23</v>
      </c>
      <c r="X38" s="7">
        <f t="shared" si="0"/>
        <v>19</v>
      </c>
      <c r="Y38" s="7">
        <f t="shared" si="1"/>
        <v>0</v>
      </c>
      <c r="Z38" s="7">
        <f t="shared" si="2"/>
        <v>0</v>
      </c>
      <c r="AA38" s="7">
        <f t="shared" si="4"/>
        <v>2</v>
      </c>
    </row>
    <row r="39" spans="1:27" s="5" customFormat="1" ht="51.75" x14ac:dyDescent="0.25">
      <c r="A39" s="13" t="s">
        <v>54</v>
      </c>
      <c r="B39" s="4" t="s">
        <v>23</v>
      </c>
      <c r="C39" s="4" t="s">
        <v>23</v>
      </c>
      <c r="D39" s="4" t="s">
        <v>23</v>
      </c>
      <c r="E39" s="9" t="s">
        <v>48</v>
      </c>
      <c r="F39" s="4" t="s">
        <v>23</v>
      </c>
      <c r="G39" s="9" t="s">
        <v>48</v>
      </c>
      <c r="H39" s="4" t="s">
        <v>23</v>
      </c>
      <c r="I39" s="4" t="s">
        <v>23</v>
      </c>
      <c r="J39" s="4" t="s">
        <v>23</v>
      </c>
      <c r="K39" s="4" t="s">
        <v>23</v>
      </c>
      <c r="L39" s="4" t="s">
        <v>23</v>
      </c>
      <c r="M39" s="4" t="s">
        <v>23</v>
      </c>
      <c r="N39" s="4" t="s">
        <v>23</v>
      </c>
      <c r="O39" s="4" t="s">
        <v>23</v>
      </c>
      <c r="P39" s="4" t="s">
        <v>23</v>
      </c>
      <c r="Q39" s="4" t="s">
        <v>23</v>
      </c>
      <c r="R39" s="4" t="s">
        <v>23</v>
      </c>
      <c r="S39" s="4" t="s">
        <v>23</v>
      </c>
      <c r="T39" s="4" t="s">
        <v>23</v>
      </c>
      <c r="U39" s="4" t="s">
        <v>23</v>
      </c>
      <c r="V39" s="4" t="s">
        <v>23</v>
      </c>
      <c r="X39" s="7">
        <f t="shared" si="0"/>
        <v>19</v>
      </c>
      <c r="Y39" s="7">
        <f t="shared" si="1"/>
        <v>0</v>
      </c>
      <c r="Z39" s="7">
        <f t="shared" si="2"/>
        <v>0</v>
      </c>
      <c r="AA39" s="7">
        <f t="shared" si="4"/>
        <v>2</v>
      </c>
    </row>
    <row r="40" spans="1:27" s="5" customFormat="1" ht="106.5" customHeight="1" x14ac:dyDescent="0.25">
      <c r="A40" s="13" t="s">
        <v>83</v>
      </c>
      <c r="B40" s="4" t="s">
        <v>23</v>
      </c>
      <c r="C40" s="4" t="s">
        <v>23</v>
      </c>
      <c r="D40" s="4" t="s">
        <v>23</v>
      </c>
      <c r="E40" s="9" t="s">
        <v>48</v>
      </c>
      <c r="F40" s="4" t="s">
        <v>23</v>
      </c>
      <c r="G40" s="9" t="s">
        <v>48</v>
      </c>
      <c r="H40" s="4" t="s">
        <v>23</v>
      </c>
      <c r="I40" s="4" t="s">
        <v>23</v>
      </c>
      <c r="J40" s="4" t="s">
        <v>23</v>
      </c>
      <c r="K40" s="4" t="s">
        <v>23</v>
      </c>
      <c r="L40" s="4" t="s">
        <v>23</v>
      </c>
      <c r="M40" s="4" t="s">
        <v>23</v>
      </c>
      <c r="N40" s="4" t="s">
        <v>23</v>
      </c>
      <c r="O40" s="4" t="s">
        <v>23</v>
      </c>
      <c r="P40" s="4" t="s">
        <v>23</v>
      </c>
      <c r="Q40" s="4" t="s">
        <v>23</v>
      </c>
      <c r="R40" s="4" t="s">
        <v>23</v>
      </c>
      <c r="S40" s="4" t="s">
        <v>23</v>
      </c>
      <c r="T40" s="4" t="s">
        <v>23</v>
      </c>
      <c r="U40" s="4" t="s">
        <v>23</v>
      </c>
      <c r="V40" s="4" t="s">
        <v>23</v>
      </c>
      <c r="X40" s="7">
        <f t="shared" si="0"/>
        <v>19</v>
      </c>
      <c r="Y40" s="7">
        <f t="shared" si="1"/>
        <v>0</v>
      </c>
      <c r="Z40" s="7">
        <f t="shared" si="2"/>
        <v>0</v>
      </c>
      <c r="AA40" s="7">
        <f t="shared" si="4"/>
        <v>2</v>
      </c>
    </row>
    <row r="41" spans="1:27" s="5" customFormat="1" ht="81.75" customHeight="1" x14ac:dyDescent="0.25">
      <c r="A41" s="13" t="s">
        <v>84</v>
      </c>
      <c r="B41" s="4" t="s">
        <v>23</v>
      </c>
      <c r="C41" s="4" t="s">
        <v>23</v>
      </c>
      <c r="D41" s="4" t="s">
        <v>23</v>
      </c>
      <c r="E41" s="9" t="s">
        <v>48</v>
      </c>
      <c r="F41" s="4" t="s">
        <v>23</v>
      </c>
      <c r="G41" s="9" t="s">
        <v>48</v>
      </c>
      <c r="H41" s="4" t="s">
        <v>23</v>
      </c>
      <c r="I41" s="4" t="s">
        <v>23</v>
      </c>
      <c r="J41" s="4" t="s">
        <v>23</v>
      </c>
      <c r="K41" s="4" t="s">
        <v>23</v>
      </c>
      <c r="L41" s="4" t="s">
        <v>23</v>
      </c>
      <c r="M41" s="4" t="s">
        <v>23</v>
      </c>
      <c r="N41" s="4" t="s">
        <v>23</v>
      </c>
      <c r="O41" s="4" t="s">
        <v>23</v>
      </c>
      <c r="P41" s="4" t="s">
        <v>23</v>
      </c>
      <c r="Q41" s="4" t="s">
        <v>23</v>
      </c>
      <c r="R41" s="4" t="s">
        <v>23</v>
      </c>
      <c r="S41" s="4" t="s">
        <v>23</v>
      </c>
      <c r="T41" s="4" t="s">
        <v>23</v>
      </c>
      <c r="U41" s="4" t="s">
        <v>23</v>
      </c>
      <c r="V41" s="4" t="s">
        <v>23</v>
      </c>
      <c r="X41" s="7">
        <f t="shared" si="0"/>
        <v>19</v>
      </c>
      <c r="Y41" s="7">
        <f t="shared" si="1"/>
        <v>0</v>
      </c>
      <c r="Z41" s="7">
        <f t="shared" si="2"/>
        <v>0</v>
      </c>
      <c r="AA41" s="7">
        <f t="shared" si="4"/>
        <v>2</v>
      </c>
    </row>
    <row r="42" spans="1:27" s="5" customFormat="1" ht="26.25" x14ac:dyDescent="0.25">
      <c r="A42" s="13" t="s">
        <v>76</v>
      </c>
      <c r="B42" s="4" t="s">
        <v>23</v>
      </c>
      <c r="C42" s="4" t="s">
        <v>23</v>
      </c>
      <c r="D42" s="4" t="s">
        <v>23</v>
      </c>
      <c r="E42" s="9" t="s">
        <v>48</v>
      </c>
      <c r="F42" s="4" t="s">
        <v>23</v>
      </c>
      <c r="G42" s="9" t="s">
        <v>48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  <c r="M42" s="4" t="s">
        <v>23</v>
      </c>
      <c r="N42" s="4" t="s">
        <v>23</v>
      </c>
      <c r="O42" s="4" t="s">
        <v>23</v>
      </c>
      <c r="P42" s="4" t="s">
        <v>23</v>
      </c>
      <c r="Q42" s="4" t="s">
        <v>23</v>
      </c>
      <c r="R42" s="4" t="s">
        <v>23</v>
      </c>
      <c r="S42" s="4" t="s">
        <v>23</v>
      </c>
      <c r="T42" s="4" t="s">
        <v>23</v>
      </c>
      <c r="U42" s="4" t="s">
        <v>23</v>
      </c>
      <c r="V42" s="4" t="s">
        <v>23</v>
      </c>
      <c r="X42" s="7">
        <f t="shared" si="0"/>
        <v>19</v>
      </c>
      <c r="Y42" s="7">
        <f t="shared" si="1"/>
        <v>0</v>
      </c>
      <c r="Z42" s="7">
        <f t="shared" si="2"/>
        <v>0</v>
      </c>
      <c r="AA42" s="7">
        <f t="shared" si="4"/>
        <v>2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35">
    <cfRule type="cellIs" dxfId="8" priority="49" operator="equal">
      <formula>"ZDRŽEL(A) SE"</formula>
    </cfRule>
    <cfRule type="cellIs" dxfId="7" priority="50" operator="equal">
      <formula>"ZDRŽEL(A) SE"</formula>
    </cfRule>
    <cfRule type="cellIs" dxfId="6" priority="51" operator="equal">
      <formula>"NE"</formula>
    </cfRule>
    <cfRule type="cellIs" dxfId="5" priority="52" operator="equal">
      <formula>"ANO"</formula>
    </cfRule>
  </conditionalFormatting>
  <conditionalFormatting sqref="B36:V42">
    <cfRule type="cellIs" dxfId="4" priority="7" operator="equal">
      <formula>"ZDRŽEL(A) SE"</formula>
    </cfRule>
    <cfRule type="cellIs" dxfId="3" priority="8" operator="equal">
      <formula>"ZDRŽEL(A) SE"</formula>
    </cfRule>
    <cfRule type="cellIs" dxfId="2" priority="9" operator="equal">
      <formula>"NE"</formula>
    </cfRule>
    <cfRule type="cellIs" dxfId="1" priority="10" operator="equal">
      <formula>"ANO"</formula>
    </cfRule>
  </conditionalFormatting>
  <conditionalFormatting sqref="X7:X42">
    <cfRule type="cellIs" dxfId="0" priority="1" operator="greaterThan">
      <formula>10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Olga Vítková</cp:lastModifiedBy>
  <dcterms:created xsi:type="dcterms:W3CDTF">2013-09-19T09:38:57Z</dcterms:created>
  <dcterms:modified xsi:type="dcterms:W3CDTF">2016-09-19T14:57:51Z</dcterms:modified>
</cp:coreProperties>
</file>