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440"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42" i="1" l="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8" i="1" l="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AA7" i="1"/>
  <c r="Z7" i="1"/>
  <c r="Y7" i="1"/>
  <c r="X7" i="1"/>
</calcChain>
</file>

<file path=xl/sharedStrings.xml><?xml version="1.0" encoding="utf-8"?>
<sst xmlns="http://schemas.openxmlformats.org/spreadsheetml/2006/main" count="1010" uniqueCount="92">
  <si>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</si>
  <si>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</si>
  <si>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</si>
  <si>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</si>
  <si>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</si>
  <si>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</si>
  <si>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</si>
  <si>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</si>
  <si>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</si>
  <si>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</si>
  <si>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</si>
  <si>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</si>
  <si>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</si>
  <si>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</si>
  <si>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</si>
  <si>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</si>
  <si>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</si>
  <si>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</si>
  <si>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</si>
  <si>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</si>
  <si>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</si>
  <si>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</si>
  <si>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</si>
  <si>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</si>
  <si>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</si>
  <si>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</si>
  <si>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</si>
  <si>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</si>
  <si>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</si>
  <si>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1) Zastupitelstvo města určuje zapisovatelkou paní Olgu Vítkovou a pana Jiřího Kořínka zodpovědného za obsluhu elektronického hlasovacího zařízení.</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</si>
  <si>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</si>
  <si>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</si>
  <si>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</si>
  <si>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</si>
  <si>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</si>
  <si>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</si>
  <si>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</si>
  <si>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</si>
  <si>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</si>
  <si>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</si>
  <si>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</si>
  <si>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</si>
  <si>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</si>
  <si>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</si>
  <si>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</si>
  <si>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</si>
  <si>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</si>
  <si>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</si>
  <si>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</si>
  <si>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 xml:space="preserve">2) Zastupitelstvo města volí ověřovatele zápisu Jaroslava Bendla a Bc. Marka Janoucha.  </t>
  </si>
  <si>
    <t>4) Zastupitelstvo města bere na vědomí Zápis ze schůze finančního výboru zastupitelstva města Vysokého Mýta č.5-2016 ze dne 7.11.2016.</t>
  </si>
  <si>
    <t>6) Zastupitelstvo města bere na vědomí rozpočtové opatření č.7-2016 a č.8-2016.</t>
  </si>
  <si>
    <t>8) Zastupitelstvo města schvaluje rozpočtový výhled města Vysokého Mýta sestavený na období 2018-2020.</t>
  </si>
  <si>
    <t>3) Zastupitelstvo města schvaluje program zasedání.</t>
  </si>
  <si>
    <t>5) Zastupitelstvo města schvaluje rozbor hospodaření města Vysokého Mýta sestavený k 30.09.2016.</t>
  </si>
  <si>
    <t>7) Zastupitelstvo města schvaluje rozpočtové opatření č.9-2016 ve znění doplňku č.1.</t>
  </si>
  <si>
    <t>9) Zastupitelstvo města schvaluje rozpočet města Vysokého Mýta na rok 2017 dle předloženého návrhu ve znění pozměňovacího návrhu starosty města, jako rozpočet schodkový s celkovými příjmy ve výši 229.051,1tis.Kč, celkovými výdaji ve výši 250.177,1tis. Kč a financováním ve výši 21.126,0tis.Kč. Schodek rozpočtu bude uhrazen volnými finančními prostředky města z minulých let. Pokrytí případného dočasného nedostatku peněžních prostředků bude zajištěno z Fondu udržitelného rozvoje města Vysokého Mýta v souladu s jeho statutem.</t>
  </si>
  <si>
    <t>10) Zastupitelstvo města schvaluje postup, kdy budou výdajové položky "Projektová příprava, přípravné práce ostatní invest.charakteru", "Služby - poradenská činnost, konzultační právní a ostatní" a "Opravy vlastního majetku" čerpány dle skutečnosti napříč paragrafy a položkami platné rozpočtové skladby, s podmínkou zachování účelu a celkového objemu jednotlivých položek dle schváleného rozpočtu města na rok 2017. Rozpis těchto položek rozpočtu dle skutečného čerpání provede hlavní účetní města.</t>
  </si>
  <si>
    <t>11) Zastupitelstvo města schvaluje rozpočet hospodářské činnosti města Vysokého Mýta na rok 2017 dle předloženého návrhu s celkovými výnosy ve výši 21.295,00tis.Kč, celkovými náklady ve výši 20.295,0 tis.Kč a plánovaným hospodářským výsledkem ve výši 1.000,0 tis.Kč.</t>
  </si>
  <si>
    <t>12) Zastupitelstvo města neschvaluje směnu pozemků parc. č. 2549/2 a části parc. č. 2548/3 celkem o výměře 146 m2 ve vlastnictví města Vysokého Mýta za část pozemku parc. č. 2550/2 taktéž o výměře 146 m2 ve vlastnictví společnosti Agrostav, akciová společnost Ústí nad Orlicí. Část, kterou Agrostav požaduje, tvoří součást sběrného dvora v ul. Průmyslová, je zde vybudována zpevněná plocha, oplocení, veřejné osvětlení a umístěny kontejnery na tříděný odpad.</t>
  </si>
  <si>
    <t>Zastupitelstvo města 14.12.2016</t>
  </si>
  <si>
    <t>13) Zastupitelstvo města neschvaluje prodej částí pozemků parc. č. 1023/1 a 1025/1 vše ostatní plocha – ostatní komunikace v k.ú. Vysoké Mýto o výměře cca 30 m2 v obci a k.ú. Vysoké Mýto, a to z důvodu existence zatrubněného potoka a stromu na předmětných pozemcích. </t>
  </si>
  <si>
    <t>16) Zastupitelstvo města schvaluje směnu pozemku parc. č. 4900/13 ostatní plocha a pozemku nově vzniklého geometrickým plánem č. 4074-231/2016 označeného jako parc. č. 2275/6 ostatní plocha, obojí ve vlastnictví města Vysokého Mýta za pozemek parc. č. 2471/31  ostatní plocha, pozemek parc. č. 2316/9 ostatní plocha a pozemek nově vzniklý geometrickým plánem č. 4073-230/2016 označený jako parc. č. 2316/12 ostatní plocha vše ve vlastnictví společnosti Iveco Czech Republic, a.s., IČ 48171131, se sídlem Dobrovského 74, Pražské Předměstí, 566 01 Vysoké Mýto, vše v obci a k.ú. Vysoké Mýto.</t>
  </si>
  <si>
    <t>17) Zastupitelstvo města schvaluje koupi pozemku nově vzniklého geometrickým plánem č. 4067-217/2016 označeného jako parc. č. 4065/4 trvalý travní porost v obci a k.ú. Vysoké Mýto od vlastníka za kupní cenu ve výši 33.920,- Kč.  </t>
  </si>
  <si>
    <t xml:space="preserve">18) Zastupitelstvo města schvaluje koupi pozemku parc. č. 10751 trvalý travní porost  v obci a k.ú. Vysoké Mýto od vlastníka za kupní cenu ve výši 510.000,- Kč. </t>
  </si>
  <si>
    <t xml:space="preserve">19) Zastupitelstvo města schvaluje prodej pozemků nově vzniklých geometrickým plánem č. 4045-163/2016 označených jako parc. č. 1690/60, 1690/61 a 1690/62 vše zastavěná plocha a nádvoří vše v obci a k.ú. Vysoké Mýto společnosti CORESO, spol. s.r.o., IČ 27750345, se sídlem Brno – Zábrdovice, Spolková 298/10, PSČ 602 00 za celkovou kupní cenu ve výši 6.000,- Kč bez DPH. K této částce bude připočtena aktuální sazba DPH. Dodání nemovité věci po podstatné změně dokončené stavby nesplňuje podmínku § 56 odst. 3 a) zákona č. 235/2004 Sb., o dani z přidané hodnoty, ve znění pozdějších předpisů. </t>
  </si>
  <si>
    <t>21) Zastupitelstvo města schvaluje prodej pozemku parc. č. 1515/11 zastavěná plocha a nádvoří, jehož součástí je stavba: Litomyšlské Předměstí, č.p. 147, Gen. Svatoně a pozemek parc. č. 1515/12 ostatní plocha – jiná plocha, vše v obci a k.ú. Vysoké Mýto společnosti česká FARMA s.r.o., IČ 02094070 za celkovou kupní cenu ve výši 1.501.111,- Kč.</t>
  </si>
  <si>
    <t xml:space="preserve">22) Zastupitelstvo města schvaluje prodej pozemku parc. č. 1516 ostatní plocha – jiná plocha v obci a k.ú. Vysoké Mýto společnosti česká FARMA s.r.o., IČ 02094070 za celkovou kupní cenu ve výši 8.273,- Kč. </t>
  </si>
  <si>
    <t>23) Zastupitelstvo města schvaluje darování věcí v celkové pořizovací hodnotě 527.731,89Kč, uvedených v příloze usnesení, Technickým službám Vysoké Mýto, příspěvkové organizaci, IČ: 70888671.</t>
  </si>
  <si>
    <t>24) Zastupitelstvo města vydává obecně závaznou vyhlášku č. 2/2016, kterou se mění vyhláška č. 2/2015, o místním poplatku za provoz systému shromažďování, sběru, přepravy, třídění, využívání a odstraňování komunálních odpadů.</t>
  </si>
  <si>
    <t>25) Zastupitelstvo města schvaluje I. snížení dotace poskytnuté VYSOKOMÝTSKÉ KULTURNÍ, o. p. s., na projekt – provoz a činnost Muzea českého karosářství, Městské galerie a Informačního centra o 221 000 Kč</t>
  </si>
  <si>
    <t>26) Zastupitelstvo města schvaluje navýšení dotace poskytnuté VYSOKOMÝTSKÉ KULTURNÍ, o. p. s., na projekt – provoz a činnost Muzea českého karosářství, Městské galerie a Informačního centra o 75 000 Kč. uzavření dodatku č. 2 ke smlouvě o poskytnutí individuální dotace č. 08/ZM/2015.</t>
  </si>
  <si>
    <t>27) Zastupitelstvo města schvaluje navýšení dotace poskytnuté VYSOKOMÝTSKÉ KULTURNÍ, o. p. s. na projekt městské kulturní akce pořádané VYSOKOMÝTSKOU KULTURNÍ, o.p.s. v roce 2016, podle zadání města Vysokého Mýta (slavnostní předávání Výročních cen města, Národní přehlídku dětských dechových orchestrů Čermákovo Vysoké Mýto, Dvořákův festival, jarní kujebácký jarmark, Kinematograf bratří Čadíků, promenádní koncerty, Týden hudby, Městské slavnosti, adventní kujebácký jarmark a výroční večer pro výbory ZM a komise RM) z 1 316 000 Kč na 1 355 000 Kč. uzavření dodatku č. 2 ke smlouvě o poskytnutí individuální dotace č. 06/ZM/2015.</t>
  </si>
  <si>
    <t>28) Zastupitelstvo města schvaluje navýšení dotace poskytnuté VYSOKOMÝTSKÉ KULTURNÍ, o. p. s. na projekt – provoz a činnost VYSOKOMÝTSKÉ KULTURNÍ, o.p.s. v roce 2016 (pořádání kulturních akcí v Šemberově divadle a v M-klubu, provoz kina, provoz městské knihovny, vydávání Vysokomýtského zpravodaje) z 8 255 000 Kč na 8 332 000 Kč. uzavření dodatku č. 2 ke smlouvě o poskytnutí individuální dotace č. 07/ZM/2015.</t>
  </si>
  <si>
    <t>29) Zastupitelstvo města schvaluje poskytnutí dotace VYSOKOMÝTSKÉ KULTURNÍ, o. p. s., IČ: 28852150, ve výši 1 366 000 Kč na městské kulturní akce pořádané VYSOKOMÝTSKOU KULTURNÍ, o. p. s. v roce 2017. uzavření smlouvy o poskytnutí individuální dotace dle předloženého návrhu.</t>
  </si>
  <si>
    <t>30) Zastupitelstvo města schvaluje poskytnutí dotace VYSOKOMÝTSKÉ KULTURNÍ, o. p. s., IČ: 28852150, ve výši 8 968 000 Kč na provoz a činnost VYSOKOMÝTSKÉ KULTURNÍ, o. p. s. v roce 2017. uzavření smlouvy o poskytnutí individuální dotace dle předloženého návrhu.</t>
  </si>
  <si>
    <t>31) Zastupitelstvo města schvaluje poskytnutí dotace VYSOKOMÝTSKÉ KULTURNÍ, o. p. s., IČ: 28852150, ve výši 5 474 000 Kč na provoz a činnost Muzea českého karosářství, Městské galerie a Informačního centra v roce 2017. uzavření smlouvy o poskytnutí individuální dotace dle předloženého návrhu.</t>
  </si>
  <si>
    <t>32) Zastupitelstvo města schvaluje přidělení individuální dotace města Vysokého Mýta pro SKP-CENTRUM, o.p.s. Pardubice, IČ 27534804  na zajištění sociální služby NZDM EMKO Vysoké Mýto – v souladu s přiloženou žádosti, ve výši 100 tis Kč (jedno sto tisíc korun českých) uzavření veřejnoprávní smlouvy dle bodu I. tohoto usnesení</t>
  </si>
  <si>
    <t>33) Zastupitelstvo města schvaluje přidělení individuální dotace města Vysokého Mýta pro SKP-CENTRUM, o.p.s. Pardubice, IČ 27534804  na dofinancování sociální služby Azylový dům pro ženy a matky s dětmi ve Vysokém Mýtě – v souladu s přiloženou žádosti, ve výši 50 tis Kč (padesát tisíc korun českých), uzavření veřejnoprávní smlouvy dle bodu I. tohoto usnesení.</t>
  </si>
  <si>
    <t>34) Zastupitelstvo města schvaluje přidělení individuální dotace města Vysokého Mýta pro spolek Naděje, IČ 00570931  na krytí  provozních nákladů sociální služby domov pro seniory v Domě pokojného stáří Naděje Vysoké Mýto – v souladu s přiloženou žádosti, ve výši 200 tis Kč (dvě sta tisíc korun českých),uzavření veřejnoprávní smlouvy dle bodu I. tohoto usnesení.</t>
  </si>
  <si>
    <t xml:space="preserve">35) Zastupitelstvo města deklaruje úmysl bezúplatně převzít po dokončení do svého vlastnictví a zajišťovat provozuschopnost poldrů A a B včetně výpustních objektů a kanalizací odvádějících zadržené vody do Blahovského potoka. Jedná se o poldry A a B podle dokumentace k územnímu řízení na akci „D35 Vysoké Mýto – Džbánov“, čís. akce - 355315 rev.00, datum – 08/2016. Poldry jsou umístěny ve staničení 42,00 až 43,50 km. </t>
  </si>
  <si>
    <t>36) Zastupitelstvo města schvaluje Program regenerace městské památkové zóny Vysoké Mýto na období 2014-2023  aktualizace listopad 2016</t>
  </si>
  <si>
    <t>37) Zastupitelstvo města schvaluje zařazení návrhu na změnu Územního plánu Vysoké Mýto pana Jana Boušky, bytem Na plese 156, 566 01 Vysoké Mýto do další aktualizace územního plánu. Jedná se o změnu na p.p.č. 3078/7 v k. ú. Vysoké Mýto z plochy NZs – plochy smíšené krajinné zeleně na plochu BV- bydlení v rodinných domech – venkovské. Při aktualizaci územního plánu VM bude tento záměr prověřen.</t>
  </si>
  <si>
    <t>38) Zastupitelstvo města schvaluje Plán odpadového hospodářství města Vysoké Mýto na období 2016 – 2023. </t>
  </si>
  <si>
    <t>39) Zastupitelstvo města schvaluje  uzavření smlouvy o partnerství  a spolupráci města Vysokého Mýta s městem Spišskou Belou ze Slovenské republiky.</t>
  </si>
  <si>
    <t>40) Zastupitelstvo města volí přísedící Okresního soudu v Ústí nad Orlicí Ing. Jiřího Kulhavého, bytem Vysoké Mýto, Nerudova 222 a paní Marii Simonovou, bytem Vysoké Mýto, Choceňská 390.</t>
  </si>
  <si>
    <t>41) Zastupitelstvo města schvaluje darování movitých věcí Města Vysokého Mýta v celkové pořizovací hodnotě 193.696,00 Kč dle přílohy do vlastnictví VYSOKOMÝTSKÉ KULTURNÍ o.p.s., Litomyšlská 72, 566 01 Vysoké Mýto - Litomyšlské Předměstí, IČ: 28852150.</t>
  </si>
  <si>
    <t>42) Zastupitelstvo města schvaluje podání žádosti o dotaci z MŠMT na akci „Rekonstrukce krytého plaveckého bazénu ve Vysokém Mýtě“.</t>
  </si>
  <si>
    <t>43) Zastupitelstvo města schvaluje Projekt následného využití revitalizovaného území- Výstavba parkoviště a odpočinkové zóny.</t>
  </si>
  <si>
    <t xml:space="preserve">14) Zastupitelstvo města schvaluje prodej pozemku parc. č. 756 ostatní plocha – jiná plocha v obci Vysoké Mýto v k.ú. Svařeň manželům xx (nar. xx) a xx (nar. xx) xx, oba trvale bytem xx za celkovou kupní cenu ve výši 12.800,- Kč. Poplatníkem daně z nabytí nemovitých věcí budou nabyvatelé, tj. kupující. </t>
  </si>
  <si>
    <t xml:space="preserve">15) Zastupitelstvo města schvaluje prodej pozemku nově vzniklého geometrickým plánem č. 4039-120/2016 označeného jako parc. č. 4669/25 orná půda v obci a k.ú. Vysoké Mýto pánům xx (nar. xx), trvale bytem xx – podíl 1/3, xx (nar. xx), trvale bytem xx – podíl 1/3 a xx (nar. xx), trvale bytem xx – podíl 1/3 za celkovou kupní cenu ve výši 34.900,- Kč. Poplatníkem daně z nabytí nemovitých věcí budou nabyvatelé, tj. kupující. </t>
  </si>
  <si>
    <t>20) Zastupitelstvo města schvaluje prodej bytové jednotky č. 490/6 vymezené v budově Litomyšlské Předměstí, čp. 490, 491, byt. dům na parcele 1805, 1806 zastavěná plocha a nádvoří, s podílem 80/1000 na společných částech domu a pozemcích, vše v obci a k.ú. Vysoké Mýto manželům xx (nar. xx) a xx (nar. xx) xx, oba trvale bytem xx, za celkovou kupní cenu ve výši 822.001,- Kč.</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</si>
</sst>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
      <sz val="10"/>
      <color theme="0" tint="-0.34998626667073579"/>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1"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1" fillId="0" borderId="0" xfId="0" applyNumberFormat="1" applyFont="1" applyAlignment="1">
      <alignment horizontal="left" wrapText="1"/>
    </xf>
    <xf numFmtId="49" fontId="1" fillId="0" borderId="0" xfId="0" applyNumberFormat="1" applyFont="1" applyAlignment="1">
      <alignment horizontal="left" vertical="top" wrapText="1"/>
    </xf>
    <xf numFmtId="0" fontId="0" fillId="0" borderId="0" xfId="0" applyAlignment="1">
      <alignment vertical="top"/>
    </xf>
    <xf numFmtId="1" fontId="2" fillId="0" borderId="6" xfId="0" applyNumberFormat="1" applyFont="1" applyFill="1" applyBorder="1" applyAlignment="1">
      <alignment horizontal="center" vertical="top" wrapText="1"/>
    </xf>
    <xf numFmtId="49" fontId="7" fillId="0" borderId="0" xfId="0" applyNumberFormat="1" applyFont="1" applyAlignment="1">
      <alignment horizontal="left"/>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3">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tabSelected="1" zoomScaleNormal="100" workbookViewId="0">
      <pane xSplit="1" ySplit="6" topLeftCell="B25" activePane="bottomRight" state="frozen"/>
      <selection pane="topRight" activeCell="B1" sqref="B1"/>
      <selection pane="bottomLeft" activeCell="A7" sqref="A7"/>
      <selection pane="bottomRight" activeCell="A26" sqref="A26"/>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10" t="s">
        <v>0</v>
      </c>
      <c r="C2" s="10"/>
      <c r="D2" s="8" t="s">
        <v>9</v>
      </c>
      <c r="E2" s="10" t="s">
        <v>0</v>
      </c>
      <c r="F2" s="10" t="s">
        <v>0</v>
      </c>
      <c r="G2" s="10" t="s">
        <v>30</v>
      </c>
      <c r="H2" s="10" t="s">
        <v>0</v>
      </c>
      <c r="I2" s="10" t="s">
        <v>9</v>
      </c>
      <c r="J2" s="10" t="s">
        <v>9</v>
      </c>
      <c r="K2" s="10" t="s">
        <v>6</v>
      </c>
      <c r="L2" s="11"/>
      <c r="M2" s="8"/>
      <c r="N2" s="10" t="s">
        <v>0</v>
      </c>
      <c r="O2" s="17" t="s">
        <v>9</v>
      </c>
      <c r="P2" s="10" t="s">
        <v>9</v>
      </c>
      <c r="Q2" s="10" t="s">
        <v>9</v>
      </c>
      <c r="R2" s="17" t="s">
        <v>0</v>
      </c>
      <c r="S2" s="10" t="s">
        <v>6</v>
      </c>
      <c r="T2" s="8" t="s">
        <v>0</v>
      </c>
      <c r="U2" s="8"/>
      <c r="V2" s="8"/>
      <c r="X2" s="19" t="s">
        <v>26</v>
      </c>
      <c r="Y2" s="20"/>
      <c r="Z2" s="20"/>
      <c r="AA2" s="21"/>
    </row>
    <row r="3" spans="1:27" ht="15" customHeight="1" x14ac:dyDescent="0.2">
      <c r="A3" s="18" t="s">
        <v>60</v>
      </c>
      <c r="B3" s="10" t="s">
        <v>1</v>
      </c>
      <c r="C3" s="10" t="s">
        <v>31</v>
      </c>
      <c r="D3" s="10" t="s">
        <v>32</v>
      </c>
      <c r="E3" s="10" t="s">
        <v>4</v>
      </c>
      <c r="F3" s="10" t="s">
        <v>33</v>
      </c>
      <c r="G3" s="10" t="s">
        <v>46</v>
      </c>
      <c r="H3" s="10" t="s">
        <v>7</v>
      </c>
      <c r="I3" s="10" t="s">
        <v>10</v>
      </c>
      <c r="J3" s="10" t="s">
        <v>34</v>
      </c>
      <c r="K3" s="10" t="s">
        <v>35</v>
      </c>
      <c r="L3" s="10" t="s">
        <v>36</v>
      </c>
      <c r="M3" s="10" t="s">
        <v>13</v>
      </c>
      <c r="N3" s="10" t="s">
        <v>14</v>
      </c>
      <c r="O3" s="17" t="s">
        <v>37</v>
      </c>
      <c r="P3" s="10" t="s">
        <v>38</v>
      </c>
      <c r="Q3" s="10" t="s">
        <v>39</v>
      </c>
      <c r="R3" s="17" t="s">
        <v>17</v>
      </c>
      <c r="S3" s="10" t="s">
        <v>18</v>
      </c>
      <c r="T3" s="10" t="s">
        <v>40</v>
      </c>
      <c r="U3" s="10" t="s">
        <v>20</v>
      </c>
      <c r="V3" s="17" t="s">
        <v>21</v>
      </c>
      <c r="X3" s="22" t="s">
        <v>23</v>
      </c>
      <c r="Y3" s="24" t="s">
        <v>24</v>
      </c>
      <c r="Z3" s="26" t="s">
        <v>27</v>
      </c>
      <c r="AA3" s="28" t="s">
        <v>28</v>
      </c>
    </row>
    <row r="4" spans="1:27" ht="15" customHeight="1" x14ac:dyDescent="0.2">
      <c r="A4" s="18"/>
      <c r="B4" s="10" t="s">
        <v>2</v>
      </c>
      <c r="C4" s="10" t="s">
        <v>3</v>
      </c>
      <c r="D4" s="10" t="s">
        <v>41</v>
      </c>
      <c r="E4" s="10" t="s">
        <v>5</v>
      </c>
      <c r="F4" s="10" t="s">
        <v>11</v>
      </c>
      <c r="G4" s="10" t="s">
        <v>47</v>
      </c>
      <c r="H4" s="10" t="s">
        <v>8</v>
      </c>
      <c r="I4" s="10" t="s">
        <v>11</v>
      </c>
      <c r="J4" s="10" t="s">
        <v>42</v>
      </c>
      <c r="K4" s="10" t="s">
        <v>43</v>
      </c>
      <c r="L4" s="10" t="s">
        <v>44</v>
      </c>
      <c r="M4" s="10" t="s">
        <v>11</v>
      </c>
      <c r="N4" s="10" t="s">
        <v>15</v>
      </c>
      <c r="O4" s="17" t="s">
        <v>45</v>
      </c>
      <c r="P4" s="10" t="s">
        <v>12</v>
      </c>
      <c r="Q4" s="10" t="s">
        <v>42</v>
      </c>
      <c r="R4" s="17" t="s">
        <v>5</v>
      </c>
      <c r="S4" s="10" t="s">
        <v>19</v>
      </c>
      <c r="T4" s="10" t="s">
        <v>16</v>
      </c>
      <c r="U4" s="10" t="s">
        <v>11</v>
      </c>
      <c r="V4" s="17" t="s">
        <v>22</v>
      </c>
      <c r="X4" s="23"/>
      <c r="Y4" s="25"/>
      <c r="Z4" s="27"/>
      <c r="AA4" s="29"/>
    </row>
    <row r="5" spans="1:27" ht="15" customHeight="1" x14ac:dyDescent="0.25">
      <c r="A5" s="18"/>
      <c r="E5" s="10"/>
      <c r="G5" s="6"/>
      <c r="N5" s="12"/>
      <c r="S5" s="6"/>
      <c r="X5" s="5"/>
      <c r="Y5" s="5"/>
      <c r="Z5" s="5"/>
      <c r="AA5" s="5"/>
    </row>
    <row r="6" spans="1:27" ht="15" customHeight="1" x14ac:dyDescent="0.25">
      <c r="A6" s="2"/>
      <c r="G6" s="3"/>
      <c r="S6" s="3"/>
      <c r="X6" s="5"/>
      <c r="Y6" s="5"/>
      <c r="Z6" s="5"/>
      <c r="AA6" s="5"/>
    </row>
    <row r="7" spans="1:27" s="5" customFormat="1" ht="29.25" customHeight="1" x14ac:dyDescent="0.25">
      <c r="A7" s="13" t="s">
        <v>29</v>
      </c>
      <c r="B7" s="4" t="s">
        <v>23</v>
      </c>
      <c r="C7" s="4" t="s">
        <v>23</v>
      </c>
      <c r="D7" s="4" t="s">
        <v>48</v>
      </c>
      <c r="E7" s="4" t="s">
        <v>23</v>
      </c>
      <c r="F7" s="4" t="s">
        <v>23</v>
      </c>
      <c r="G7" s="4" t="s">
        <v>23</v>
      </c>
      <c r="H7" s="4" t="s">
        <v>23</v>
      </c>
      <c r="I7" s="4" t="s">
        <v>23</v>
      </c>
      <c r="J7" s="4" t="s">
        <v>23</v>
      </c>
      <c r="K7" s="4" t="s">
        <v>23</v>
      </c>
      <c r="L7" s="4" t="s">
        <v>23</v>
      </c>
      <c r="M7" s="4" t="s">
        <v>23</v>
      </c>
      <c r="N7" s="4" t="s">
        <v>23</v>
      </c>
      <c r="O7" s="9" t="s">
        <v>48</v>
      </c>
      <c r="P7" s="4" t="s">
        <v>23</v>
      </c>
      <c r="Q7" s="4" t="s">
        <v>23</v>
      </c>
      <c r="R7" s="9" t="s">
        <v>48</v>
      </c>
      <c r="S7" s="4" t="s">
        <v>23</v>
      </c>
      <c r="T7" s="4" t="s">
        <v>48</v>
      </c>
      <c r="U7" s="4" t="s">
        <v>23</v>
      </c>
      <c r="V7" s="9" t="s">
        <v>48</v>
      </c>
      <c r="X7" s="7">
        <f t="shared" ref="X7:X49" si="0">COUNTIF($B7:$W7,"ANO")</f>
        <v>16</v>
      </c>
      <c r="Y7" s="7">
        <f t="shared" ref="Y7:Y49" si="1">COUNTIF($B7:$W7,"NE")</f>
        <v>0</v>
      </c>
      <c r="Z7" s="7">
        <f t="shared" ref="Z7:Z49" si="2">COUNTIF($B7:$W7,"ZDRŽEL(A) SE")</f>
        <v>0</v>
      </c>
      <c r="AA7" s="7">
        <f t="shared" ref="AA7" si="3">COUNTIF(B7:W7,"-")</f>
        <v>5</v>
      </c>
    </row>
    <row r="8" spans="1:27" s="5" customFormat="1" ht="26.25" x14ac:dyDescent="0.25">
      <c r="A8" s="13" t="s">
        <v>49</v>
      </c>
      <c r="B8" s="4" t="s">
        <v>23</v>
      </c>
      <c r="C8" s="4" t="s">
        <v>25</v>
      </c>
      <c r="D8" s="4" t="s">
        <v>48</v>
      </c>
      <c r="E8" s="4" t="s">
        <v>23</v>
      </c>
      <c r="F8" s="4" t="s">
        <v>23</v>
      </c>
      <c r="G8" s="4" t="s">
        <v>25</v>
      </c>
      <c r="H8" s="4" t="s">
        <v>23</v>
      </c>
      <c r="I8" s="4" t="s">
        <v>23</v>
      </c>
      <c r="J8" s="4" t="s">
        <v>23</v>
      </c>
      <c r="K8" s="4" t="s">
        <v>23</v>
      </c>
      <c r="L8" s="4" t="s">
        <v>23</v>
      </c>
      <c r="M8" s="4" t="s">
        <v>23</v>
      </c>
      <c r="N8" s="4" t="s">
        <v>23</v>
      </c>
      <c r="O8" s="9" t="s">
        <v>48</v>
      </c>
      <c r="P8" s="4" t="s">
        <v>23</v>
      </c>
      <c r="Q8" s="4" t="s">
        <v>23</v>
      </c>
      <c r="R8" s="9" t="s">
        <v>48</v>
      </c>
      <c r="S8" s="4" t="s">
        <v>23</v>
      </c>
      <c r="T8" s="4" t="s">
        <v>48</v>
      </c>
      <c r="U8" s="4" t="s">
        <v>23</v>
      </c>
      <c r="V8" s="9" t="s">
        <v>48</v>
      </c>
      <c r="X8" s="7">
        <f t="shared" si="0"/>
        <v>14</v>
      </c>
      <c r="Y8" s="7">
        <f t="shared" si="1"/>
        <v>0</v>
      </c>
      <c r="Z8" s="7">
        <f t="shared" si="2"/>
        <v>2</v>
      </c>
      <c r="AA8" s="7">
        <f t="shared" ref="AA8:AA41" si="4">COUNTIF(B8:W8,"-")</f>
        <v>5</v>
      </c>
    </row>
    <row r="9" spans="1:27" s="5" customFormat="1" ht="15" x14ac:dyDescent="0.25">
      <c r="A9" s="13" t="s">
        <v>53</v>
      </c>
      <c r="B9" s="4" t="s">
        <v>23</v>
      </c>
      <c r="C9" s="4" t="s">
        <v>23</v>
      </c>
      <c r="D9" s="4" t="s">
        <v>48</v>
      </c>
      <c r="E9" s="4" t="s">
        <v>23</v>
      </c>
      <c r="F9" s="4" t="s">
        <v>23</v>
      </c>
      <c r="G9" s="4" t="s">
        <v>23</v>
      </c>
      <c r="H9" s="4" t="s">
        <v>23</v>
      </c>
      <c r="I9" s="4" t="s">
        <v>23</v>
      </c>
      <c r="J9" s="4" t="s">
        <v>23</v>
      </c>
      <c r="K9" s="4" t="s">
        <v>23</v>
      </c>
      <c r="L9" s="4" t="s">
        <v>23</v>
      </c>
      <c r="M9" s="4" t="s">
        <v>23</v>
      </c>
      <c r="N9" s="4" t="s">
        <v>23</v>
      </c>
      <c r="O9" s="9" t="s">
        <v>48</v>
      </c>
      <c r="P9" s="4" t="s">
        <v>23</v>
      </c>
      <c r="Q9" s="4" t="s">
        <v>23</v>
      </c>
      <c r="R9" s="9" t="s">
        <v>48</v>
      </c>
      <c r="S9" s="4" t="s">
        <v>23</v>
      </c>
      <c r="T9" s="4" t="s">
        <v>48</v>
      </c>
      <c r="U9" s="4" t="s">
        <v>23</v>
      </c>
      <c r="V9" s="9" t="s">
        <v>48</v>
      </c>
      <c r="X9" s="7">
        <f t="shared" si="0"/>
        <v>16</v>
      </c>
      <c r="Y9" s="7">
        <f t="shared" si="1"/>
        <v>0</v>
      </c>
      <c r="Z9" s="7">
        <f t="shared" si="2"/>
        <v>0</v>
      </c>
      <c r="AA9" s="7">
        <f t="shared" si="4"/>
        <v>5</v>
      </c>
    </row>
    <row r="10" spans="1:27" s="5" customFormat="1" ht="26.25" x14ac:dyDescent="0.25">
      <c r="A10" s="13" t="s">
        <v>50</v>
      </c>
      <c r="B10" s="4" t="s">
        <v>23</v>
      </c>
      <c r="C10" s="4" t="s">
        <v>23</v>
      </c>
      <c r="D10" s="4" t="s">
        <v>48</v>
      </c>
      <c r="E10" s="4" t="s">
        <v>23</v>
      </c>
      <c r="F10" s="4" t="s">
        <v>23</v>
      </c>
      <c r="G10" s="4" t="s">
        <v>23</v>
      </c>
      <c r="H10" s="4" t="s">
        <v>23</v>
      </c>
      <c r="I10" s="4" t="s">
        <v>23</v>
      </c>
      <c r="J10" s="4" t="s">
        <v>23</v>
      </c>
      <c r="K10" s="4" t="s">
        <v>23</v>
      </c>
      <c r="L10" s="4" t="s">
        <v>23</v>
      </c>
      <c r="M10" s="4" t="s">
        <v>23</v>
      </c>
      <c r="N10" s="4" t="s">
        <v>23</v>
      </c>
      <c r="O10" s="9" t="s">
        <v>48</v>
      </c>
      <c r="P10" s="4" t="s">
        <v>23</v>
      </c>
      <c r="Q10" s="4" t="s">
        <v>23</v>
      </c>
      <c r="R10" s="9" t="s">
        <v>48</v>
      </c>
      <c r="S10" s="4" t="s">
        <v>23</v>
      </c>
      <c r="T10" s="4" t="s">
        <v>48</v>
      </c>
      <c r="U10" s="4" t="s">
        <v>23</v>
      </c>
      <c r="V10" s="9" t="s">
        <v>48</v>
      </c>
      <c r="X10" s="7">
        <f t="shared" si="0"/>
        <v>16</v>
      </c>
      <c r="Y10" s="7">
        <f t="shared" si="1"/>
        <v>0</v>
      </c>
      <c r="Z10" s="7">
        <f t="shared" si="2"/>
        <v>0</v>
      </c>
      <c r="AA10" s="7">
        <f t="shared" si="4"/>
        <v>5</v>
      </c>
    </row>
    <row r="11" spans="1:27" s="5" customFormat="1" ht="26.25" x14ac:dyDescent="0.25">
      <c r="A11" s="13" t="s">
        <v>54</v>
      </c>
      <c r="B11" s="4" t="s">
        <v>23</v>
      </c>
      <c r="C11" s="4" t="s">
        <v>23</v>
      </c>
      <c r="D11" s="4" t="s">
        <v>48</v>
      </c>
      <c r="E11" s="4" t="s">
        <v>23</v>
      </c>
      <c r="F11" s="4" t="s">
        <v>23</v>
      </c>
      <c r="G11" s="4" t="s">
        <v>23</v>
      </c>
      <c r="H11" s="4" t="s">
        <v>23</v>
      </c>
      <c r="I11" s="4" t="s">
        <v>23</v>
      </c>
      <c r="J11" s="4" t="s">
        <v>23</v>
      </c>
      <c r="K11" s="4" t="s">
        <v>23</v>
      </c>
      <c r="L11" s="4" t="s">
        <v>23</v>
      </c>
      <c r="M11" s="4" t="s">
        <v>23</v>
      </c>
      <c r="N11" s="4" t="s">
        <v>23</v>
      </c>
      <c r="O11" s="9" t="s">
        <v>48</v>
      </c>
      <c r="P11" s="4" t="s">
        <v>23</v>
      </c>
      <c r="Q11" s="4" t="s">
        <v>23</v>
      </c>
      <c r="R11" s="9" t="s">
        <v>48</v>
      </c>
      <c r="S11" s="4" t="s">
        <v>23</v>
      </c>
      <c r="T11" s="4" t="s">
        <v>48</v>
      </c>
      <c r="U11" s="4" t="s">
        <v>23</v>
      </c>
      <c r="V11" s="9" t="s">
        <v>48</v>
      </c>
      <c r="X11" s="7">
        <f t="shared" si="0"/>
        <v>16</v>
      </c>
      <c r="Y11" s="7">
        <f t="shared" si="1"/>
        <v>0</v>
      </c>
      <c r="Z11" s="7">
        <f t="shared" si="2"/>
        <v>0</v>
      </c>
      <c r="AA11" s="7">
        <f t="shared" si="4"/>
        <v>5</v>
      </c>
    </row>
    <row r="12" spans="1:27" s="5" customFormat="1" ht="26.25" x14ac:dyDescent="0.25">
      <c r="A12" s="13" t="s">
        <v>51</v>
      </c>
      <c r="B12" s="4" t="s">
        <v>23</v>
      </c>
      <c r="C12" s="4" t="s">
        <v>23</v>
      </c>
      <c r="D12" s="4" t="s">
        <v>48</v>
      </c>
      <c r="E12" s="4" t="s">
        <v>25</v>
      </c>
      <c r="F12" s="4" t="s">
        <v>23</v>
      </c>
      <c r="G12" s="4" t="s">
        <v>23</v>
      </c>
      <c r="H12" s="4" t="s">
        <v>23</v>
      </c>
      <c r="I12" s="4" t="s">
        <v>23</v>
      </c>
      <c r="J12" s="4" t="s">
        <v>23</v>
      </c>
      <c r="K12" s="4" t="s">
        <v>23</v>
      </c>
      <c r="L12" s="4" t="s">
        <v>23</v>
      </c>
      <c r="M12" s="4" t="s">
        <v>23</v>
      </c>
      <c r="N12" s="4" t="s">
        <v>23</v>
      </c>
      <c r="O12" s="9" t="s">
        <v>48</v>
      </c>
      <c r="P12" s="4" t="s">
        <v>23</v>
      </c>
      <c r="Q12" s="4" t="s">
        <v>23</v>
      </c>
      <c r="R12" s="9" t="s">
        <v>48</v>
      </c>
      <c r="S12" s="4" t="s">
        <v>23</v>
      </c>
      <c r="T12" s="4" t="s">
        <v>48</v>
      </c>
      <c r="U12" s="4" t="s">
        <v>23</v>
      </c>
      <c r="V12" s="9" t="s">
        <v>48</v>
      </c>
      <c r="X12" s="7">
        <f t="shared" si="0"/>
        <v>15</v>
      </c>
      <c r="Y12" s="7">
        <f t="shared" si="1"/>
        <v>0</v>
      </c>
      <c r="Z12" s="7">
        <f t="shared" si="2"/>
        <v>1</v>
      </c>
      <c r="AA12" s="7">
        <f t="shared" si="4"/>
        <v>5</v>
      </c>
    </row>
    <row r="13" spans="1:27" s="5" customFormat="1" ht="26.25" x14ac:dyDescent="0.25">
      <c r="A13" s="13" t="s">
        <v>55</v>
      </c>
      <c r="B13" s="4" t="s">
        <v>23</v>
      </c>
      <c r="C13" s="4" t="s">
        <v>23</v>
      </c>
      <c r="D13" s="4" t="s">
        <v>48</v>
      </c>
      <c r="E13" s="4" t="s">
        <v>23</v>
      </c>
      <c r="F13" s="4" t="s">
        <v>23</v>
      </c>
      <c r="G13" s="4" t="s">
        <v>23</v>
      </c>
      <c r="H13" s="4" t="s">
        <v>23</v>
      </c>
      <c r="I13" s="4" t="s">
        <v>23</v>
      </c>
      <c r="J13" s="4" t="s">
        <v>23</v>
      </c>
      <c r="K13" s="4" t="s">
        <v>23</v>
      </c>
      <c r="L13" s="4" t="s">
        <v>23</v>
      </c>
      <c r="M13" s="4" t="s">
        <v>23</v>
      </c>
      <c r="N13" s="4" t="s">
        <v>23</v>
      </c>
      <c r="O13" s="9" t="s">
        <v>48</v>
      </c>
      <c r="P13" s="4" t="s">
        <v>23</v>
      </c>
      <c r="Q13" s="4" t="s">
        <v>23</v>
      </c>
      <c r="R13" s="9" t="s">
        <v>48</v>
      </c>
      <c r="S13" s="4" t="s">
        <v>23</v>
      </c>
      <c r="T13" s="4" t="s">
        <v>48</v>
      </c>
      <c r="U13" s="4" t="s">
        <v>23</v>
      </c>
      <c r="V13" s="9" t="s">
        <v>48</v>
      </c>
      <c r="X13" s="7">
        <f t="shared" si="0"/>
        <v>16</v>
      </c>
      <c r="Y13" s="7">
        <f t="shared" si="1"/>
        <v>0</v>
      </c>
      <c r="Z13" s="7">
        <f t="shared" si="2"/>
        <v>0</v>
      </c>
      <c r="AA13" s="7">
        <f t="shared" si="4"/>
        <v>5</v>
      </c>
    </row>
    <row r="14" spans="1:27" s="5" customFormat="1" ht="26.25" x14ac:dyDescent="0.25">
      <c r="A14" s="13" t="s">
        <v>52</v>
      </c>
      <c r="B14" s="4" t="s">
        <v>23</v>
      </c>
      <c r="C14" s="4" t="s">
        <v>23</v>
      </c>
      <c r="D14" s="4" t="s">
        <v>48</v>
      </c>
      <c r="E14" s="4" t="s">
        <v>25</v>
      </c>
      <c r="F14" s="4" t="s">
        <v>23</v>
      </c>
      <c r="G14" s="4" t="s">
        <v>23</v>
      </c>
      <c r="H14" s="4" t="s">
        <v>23</v>
      </c>
      <c r="I14" s="4" t="s">
        <v>23</v>
      </c>
      <c r="J14" s="4" t="s">
        <v>23</v>
      </c>
      <c r="K14" s="4" t="s">
        <v>25</v>
      </c>
      <c r="L14" s="4" t="s">
        <v>23</v>
      </c>
      <c r="M14" s="4" t="s">
        <v>23</v>
      </c>
      <c r="N14" s="4" t="s">
        <v>23</v>
      </c>
      <c r="O14" s="9" t="s">
        <v>48</v>
      </c>
      <c r="P14" s="4" t="s">
        <v>23</v>
      </c>
      <c r="Q14" s="4" t="s">
        <v>23</v>
      </c>
      <c r="R14" s="9" t="s">
        <v>48</v>
      </c>
      <c r="S14" s="4" t="s">
        <v>23</v>
      </c>
      <c r="T14" s="4" t="s">
        <v>48</v>
      </c>
      <c r="U14" s="4" t="s">
        <v>25</v>
      </c>
      <c r="V14" s="9" t="s">
        <v>48</v>
      </c>
      <c r="X14" s="7">
        <f t="shared" si="0"/>
        <v>13</v>
      </c>
      <c r="Y14" s="7">
        <f t="shared" si="1"/>
        <v>0</v>
      </c>
      <c r="Z14" s="7">
        <f t="shared" si="2"/>
        <v>3</v>
      </c>
      <c r="AA14" s="7">
        <f t="shared" si="4"/>
        <v>5</v>
      </c>
    </row>
    <row r="15" spans="1:27" s="5" customFormat="1" ht="92.25" customHeight="1" x14ac:dyDescent="0.25">
      <c r="A15" s="13" t="s">
        <v>56</v>
      </c>
      <c r="B15" s="4" t="s">
        <v>23</v>
      </c>
      <c r="C15" s="4" t="s">
        <v>23</v>
      </c>
      <c r="D15" s="4" t="s">
        <v>48</v>
      </c>
      <c r="E15" s="4" t="s">
        <v>25</v>
      </c>
      <c r="F15" s="4" t="s">
        <v>23</v>
      </c>
      <c r="G15" s="4" t="s">
        <v>25</v>
      </c>
      <c r="H15" s="4" t="s">
        <v>23</v>
      </c>
      <c r="I15" s="4" t="s">
        <v>23</v>
      </c>
      <c r="J15" s="4" t="s">
        <v>23</v>
      </c>
      <c r="K15" s="4" t="s">
        <v>24</v>
      </c>
      <c r="L15" s="4" t="s">
        <v>25</v>
      </c>
      <c r="M15" s="4" t="s">
        <v>23</v>
      </c>
      <c r="N15" s="4" t="s">
        <v>23</v>
      </c>
      <c r="O15" s="9" t="s">
        <v>48</v>
      </c>
      <c r="P15" s="4" t="s">
        <v>23</v>
      </c>
      <c r="Q15" s="4" t="s">
        <v>23</v>
      </c>
      <c r="R15" s="9" t="s">
        <v>48</v>
      </c>
      <c r="S15" s="4" t="s">
        <v>23</v>
      </c>
      <c r="T15" s="4" t="s">
        <v>23</v>
      </c>
      <c r="U15" s="4" t="s">
        <v>25</v>
      </c>
      <c r="V15" s="9" t="s">
        <v>48</v>
      </c>
      <c r="X15" s="7">
        <f t="shared" si="0"/>
        <v>12</v>
      </c>
      <c r="Y15" s="7">
        <f t="shared" si="1"/>
        <v>1</v>
      </c>
      <c r="Z15" s="7">
        <f t="shared" si="2"/>
        <v>4</v>
      </c>
      <c r="AA15" s="7">
        <f t="shared" si="4"/>
        <v>4</v>
      </c>
    </row>
    <row r="16" spans="1:27" s="5" customFormat="1" ht="90" x14ac:dyDescent="0.25">
      <c r="A16" s="13" t="s">
        <v>57</v>
      </c>
      <c r="B16" s="4" t="s">
        <v>23</v>
      </c>
      <c r="C16" s="4" t="s">
        <v>23</v>
      </c>
      <c r="D16" s="4" t="s">
        <v>48</v>
      </c>
      <c r="E16" s="4" t="s">
        <v>25</v>
      </c>
      <c r="F16" s="4" t="s">
        <v>23</v>
      </c>
      <c r="G16" s="4" t="s">
        <v>25</v>
      </c>
      <c r="H16" s="4" t="s">
        <v>23</v>
      </c>
      <c r="I16" s="4" t="s">
        <v>23</v>
      </c>
      <c r="J16" s="4" t="s">
        <v>23</v>
      </c>
      <c r="K16" s="4" t="s">
        <v>23</v>
      </c>
      <c r="L16" s="4" t="s">
        <v>25</v>
      </c>
      <c r="M16" s="4" t="s">
        <v>23</v>
      </c>
      <c r="N16" s="4" t="s">
        <v>23</v>
      </c>
      <c r="O16" s="9" t="s">
        <v>48</v>
      </c>
      <c r="P16" s="4" t="s">
        <v>23</v>
      </c>
      <c r="Q16" s="4" t="s">
        <v>23</v>
      </c>
      <c r="R16" s="9" t="s">
        <v>48</v>
      </c>
      <c r="S16" s="4" t="s">
        <v>23</v>
      </c>
      <c r="T16" s="4" t="s">
        <v>23</v>
      </c>
      <c r="U16" s="4" t="s">
        <v>25</v>
      </c>
      <c r="V16" s="9" t="s">
        <v>48</v>
      </c>
      <c r="X16" s="7">
        <f t="shared" si="0"/>
        <v>13</v>
      </c>
      <c r="Y16" s="7">
        <f t="shared" si="1"/>
        <v>0</v>
      </c>
      <c r="Z16" s="7">
        <f t="shared" si="2"/>
        <v>4</v>
      </c>
      <c r="AA16" s="7">
        <f t="shared" si="4"/>
        <v>4</v>
      </c>
    </row>
    <row r="17" spans="1:27" s="5" customFormat="1" ht="51.75" x14ac:dyDescent="0.25">
      <c r="A17" s="13" t="s">
        <v>58</v>
      </c>
      <c r="B17" s="4" t="s">
        <v>23</v>
      </c>
      <c r="C17" s="4" t="s">
        <v>23</v>
      </c>
      <c r="D17" s="4" t="s">
        <v>48</v>
      </c>
      <c r="E17" s="4" t="s">
        <v>25</v>
      </c>
      <c r="F17" s="4" t="s">
        <v>23</v>
      </c>
      <c r="G17" s="4" t="s">
        <v>23</v>
      </c>
      <c r="H17" s="4" t="s">
        <v>23</v>
      </c>
      <c r="I17" s="4" t="s">
        <v>23</v>
      </c>
      <c r="J17" s="4" t="s">
        <v>23</v>
      </c>
      <c r="K17" s="4" t="s">
        <v>25</v>
      </c>
      <c r="L17" s="4" t="s">
        <v>25</v>
      </c>
      <c r="M17" s="4" t="s">
        <v>23</v>
      </c>
      <c r="N17" s="4" t="s">
        <v>23</v>
      </c>
      <c r="O17" s="9" t="s">
        <v>48</v>
      </c>
      <c r="P17" s="4" t="s">
        <v>23</v>
      </c>
      <c r="Q17" s="4" t="s">
        <v>23</v>
      </c>
      <c r="R17" s="9" t="s">
        <v>48</v>
      </c>
      <c r="S17" s="4" t="s">
        <v>23</v>
      </c>
      <c r="T17" s="4" t="s">
        <v>23</v>
      </c>
      <c r="U17" s="4" t="s">
        <v>25</v>
      </c>
      <c r="V17" s="9" t="s">
        <v>48</v>
      </c>
      <c r="X17" s="7">
        <f t="shared" si="0"/>
        <v>13</v>
      </c>
      <c r="Y17" s="7">
        <f t="shared" si="1"/>
        <v>0</v>
      </c>
      <c r="Z17" s="7">
        <f t="shared" si="2"/>
        <v>4</v>
      </c>
      <c r="AA17" s="7">
        <f t="shared" si="4"/>
        <v>4</v>
      </c>
    </row>
    <row r="18" spans="1:27" s="5" customFormat="1" ht="78.75" customHeight="1" x14ac:dyDescent="0.25">
      <c r="A18" s="13" t="s">
        <v>59</v>
      </c>
      <c r="B18" s="4" t="s">
        <v>23</v>
      </c>
      <c r="C18" s="4" t="s">
        <v>23</v>
      </c>
      <c r="D18" s="4" t="s">
        <v>23</v>
      </c>
      <c r="E18" s="4" t="s">
        <v>23</v>
      </c>
      <c r="F18" s="4" t="s">
        <v>23</v>
      </c>
      <c r="G18" s="4" t="s">
        <v>23</v>
      </c>
      <c r="H18" s="4" t="s">
        <v>23</v>
      </c>
      <c r="I18" s="4" t="s">
        <v>23</v>
      </c>
      <c r="J18" s="4" t="s">
        <v>23</v>
      </c>
      <c r="K18" s="4" t="s">
        <v>23</v>
      </c>
      <c r="L18" s="4" t="s">
        <v>23</v>
      </c>
      <c r="M18" s="4" t="s">
        <v>23</v>
      </c>
      <c r="N18" s="4" t="s">
        <v>23</v>
      </c>
      <c r="O18" s="9" t="s">
        <v>48</v>
      </c>
      <c r="P18" s="4" t="s">
        <v>23</v>
      </c>
      <c r="Q18" s="4" t="s">
        <v>23</v>
      </c>
      <c r="R18" s="9" t="s">
        <v>48</v>
      </c>
      <c r="S18" s="4" t="s">
        <v>23</v>
      </c>
      <c r="T18" s="4" t="s">
        <v>23</v>
      </c>
      <c r="U18" s="4" t="s">
        <v>23</v>
      </c>
      <c r="V18" s="9" t="s">
        <v>48</v>
      </c>
      <c r="X18" s="7">
        <f t="shared" si="0"/>
        <v>18</v>
      </c>
      <c r="Y18" s="7">
        <f t="shared" si="1"/>
        <v>0</v>
      </c>
      <c r="Z18" s="7">
        <f t="shared" si="2"/>
        <v>0</v>
      </c>
      <c r="AA18" s="7">
        <f t="shared" si="4"/>
        <v>3</v>
      </c>
    </row>
    <row r="19" spans="1:27" s="5" customFormat="1" ht="51.75" x14ac:dyDescent="0.25">
      <c r="A19" s="13" t="s">
        <v>61</v>
      </c>
      <c r="B19" s="4" t="s">
        <v>23</v>
      </c>
      <c r="C19" s="4" t="s">
        <v>23</v>
      </c>
      <c r="D19" s="4" t="s">
        <v>23</v>
      </c>
      <c r="E19" s="4" t="s">
        <v>23</v>
      </c>
      <c r="F19" s="4" t="s">
        <v>23</v>
      </c>
      <c r="G19" s="4" t="s">
        <v>23</v>
      </c>
      <c r="H19" s="4" t="s">
        <v>23</v>
      </c>
      <c r="I19" s="4" t="s">
        <v>23</v>
      </c>
      <c r="J19" s="4" t="s">
        <v>23</v>
      </c>
      <c r="K19" s="4" t="s">
        <v>23</v>
      </c>
      <c r="L19" s="4" t="s">
        <v>23</v>
      </c>
      <c r="M19" s="4" t="s">
        <v>23</v>
      </c>
      <c r="N19" s="4" t="s">
        <v>23</v>
      </c>
      <c r="O19" s="9" t="s">
        <v>48</v>
      </c>
      <c r="P19" s="4" t="s">
        <v>25</v>
      </c>
      <c r="Q19" s="4" t="s">
        <v>23</v>
      </c>
      <c r="R19" s="9" t="s">
        <v>48</v>
      </c>
      <c r="S19" s="4" t="s">
        <v>23</v>
      </c>
      <c r="T19" s="4" t="s">
        <v>23</v>
      </c>
      <c r="U19" s="4" t="s">
        <v>23</v>
      </c>
      <c r="V19" s="9" t="s">
        <v>48</v>
      </c>
      <c r="X19" s="7">
        <f t="shared" si="0"/>
        <v>17</v>
      </c>
      <c r="Y19" s="7">
        <f t="shared" si="1"/>
        <v>0</v>
      </c>
      <c r="Z19" s="7">
        <f t="shared" si="2"/>
        <v>1</v>
      </c>
      <c r="AA19" s="7">
        <f t="shared" si="4"/>
        <v>3</v>
      </c>
    </row>
    <row r="20" spans="1:27" s="5" customFormat="1" ht="53.25" customHeight="1" x14ac:dyDescent="0.25">
      <c r="A20" s="13" t="s">
        <v>89</v>
      </c>
      <c r="B20" s="4" t="s">
        <v>23</v>
      </c>
      <c r="C20" s="4" t="s">
        <v>23</v>
      </c>
      <c r="D20" s="4" t="s">
        <v>23</v>
      </c>
      <c r="E20" s="4" t="s">
        <v>23</v>
      </c>
      <c r="F20" s="4" t="s">
        <v>23</v>
      </c>
      <c r="G20" s="4" t="s">
        <v>23</v>
      </c>
      <c r="H20" s="4" t="s">
        <v>23</v>
      </c>
      <c r="I20" s="4" t="s">
        <v>23</v>
      </c>
      <c r="J20" s="4" t="s">
        <v>23</v>
      </c>
      <c r="K20" s="4" t="s">
        <v>23</v>
      </c>
      <c r="L20" s="4" t="s">
        <v>23</v>
      </c>
      <c r="M20" s="4" t="s">
        <v>23</v>
      </c>
      <c r="N20" s="4" t="s">
        <v>23</v>
      </c>
      <c r="O20" s="9" t="s">
        <v>48</v>
      </c>
      <c r="P20" s="4" t="s">
        <v>23</v>
      </c>
      <c r="Q20" s="4" t="s">
        <v>23</v>
      </c>
      <c r="R20" s="9" t="s">
        <v>48</v>
      </c>
      <c r="S20" s="4" t="s">
        <v>23</v>
      </c>
      <c r="T20" s="4" t="s">
        <v>23</v>
      </c>
      <c r="U20" s="4" t="s">
        <v>23</v>
      </c>
      <c r="V20" s="9" t="s">
        <v>48</v>
      </c>
      <c r="X20" s="7">
        <f t="shared" si="0"/>
        <v>18</v>
      </c>
      <c r="Y20" s="7">
        <f t="shared" si="1"/>
        <v>0</v>
      </c>
      <c r="Z20" s="7">
        <f t="shared" si="2"/>
        <v>0</v>
      </c>
      <c r="AA20" s="7">
        <f t="shared" si="4"/>
        <v>3</v>
      </c>
    </row>
    <row r="21" spans="1:27" s="5" customFormat="1" ht="80.25" customHeight="1" x14ac:dyDescent="0.25">
      <c r="A21" s="13" t="s">
        <v>90</v>
      </c>
      <c r="B21" s="4" t="s">
        <v>23</v>
      </c>
      <c r="C21" s="4" t="s">
        <v>23</v>
      </c>
      <c r="D21" s="4" t="s">
        <v>23</v>
      </c>
      <c r="E21" s="4" t="s">
        <v>23</v>
      </c>
      <c r="F21" s="4" t="s">
        <v>23</v>
      </c>
      <c r="G21" s="4" t="s">
        <v>23</v>
      </c>
      <c r="H21" s="4" t="s">
        <v>23</v>
      </c>
      <c r="I21" s="4" t="s">
        <v>23</v>
      </c>
      <c r="J21" s="4" t="s">
        <v>23</v>
      </c>
      <c r="K21" s="4" t="s">
        <v>23</v>
      </c>
      <c r="L21" s="4" t="s">
        <v>23</v>
      </c>
      <c r="M21" s="4" t="s">
        <v>23</v>
      </c>
      <c r="N21" s="4" t="s">
        <v>23</v>
      </c>
      <c r="O21" s="9" t="s">
        <v>48</v>
      </c>
      <c r="P21" s="4" t="s">
        <v>23</v>
      </c>
      <c r="Q21" s="4" t="s">
        <v>23</v>
      </c>
      <c r="R21" s="9" t="s">
        <v>48</v>
      </c>
      <c r="S21" s="4" t="s">
        <v>23</v>
      </c>
      <c r="T21" s="4" t="s">
        <v>23</v>
      </c>
      <c r="U21" s="4" t="s">
        <v>23</v>
      </c>
      <c r="V21" s="9" t="s">
        <v>48</v>
      </c>
      <c r="X21" s="7">
        <f t="shared" si="0"/>
        <v>18</v>
      </c>
      <c r="Y21" s="7">
        <f t="shared" si="1"/>
        <v>0</v>
      </c>
      <c r="Z21" s="7">
        <f t="shared" si="2"/>
        <v>0</v>
      </c>
      <c r="AA21" s="7">
        <f t="shared" si="4"/>
        <v>3</v>
      </c>
    </row>
    <row r="22" spans="1:27" s="5" customFormat="1" ht="90.75" customHeight="1" x14ac:dyDescent="0.25">
      <c r="A22" s="13" t="s">
        <v>62</v>
      </c>
      <c r="B22" s="4" t="s">
        <v>23</v>
      </c>
      <c r="C22" s="4" t="s">
        <v>23</v>
      </c>
      <c r="D22" s="4" t="s">
        <v>23</v>
      </c>
      <c r="E22" s="4" t="s">
        <v>23</v>
      </c>
      <c r="F22" s="4" t="s">
        <v>23</v>
      </c>
      <c r="G22" s="4" t="s">
        <v>23</v>
      </c>
      <c r="H22" s="4" t="s">
        <v>23</v>
      </c>
      <c r="I22" s="4" t="s">
        <v>23</v>
      </c>
      <c r="J22" s="4" t="s">
        <v>23</v>
      </c>
      <c r="K22" s="4" t="s">
        <v>23</v>
      </c>
      <c r="L22" s="4" t="s">
        <v>23</v>
      </c>
      <c r="M22" s="4" t="s">
        <v>23</v>
      </c>
      <c r="N22" s="4" t="s">
        <v>23</v>
      </c>
      <c r="O22" s="9" t="s">
        <v>48</v>
      </c>
      <c r="P22" s="4" t="s">
        <v>23</v>
      </c>
      <c r="Q22" s="4" t="s">
        <v>23</v>
      </c>
      <c r="R22" s="9" t="s">
        <v>48</v>
      </c>
      <c r="S22" s="4" t="s">
        <v>23</v>
      </c>
      <c r="T22" s="4" t="s">
        <v>23</v>
      </c>
      <c r="U22" s="4" t="s">
        <v>23</v>
      </c>
      <c r="V22" s="9" t="s">
        <v>48</v>
      </c>
      <c r="X22" s="7">
        <f t="shared" si="0"/>
        <v>18</v>
      </c>
      <c r="Y22" s="7">
        <f t="shared" si="1"/>
        <v>0</v>
      </c>
      <c r="Z22" s="7">
        <f t="shared" si="2"/>
        <v>0</v>
      </c>
      <c r="AA22" s="7">
        <f t="shared" si="4"/>
        <v>3</v>
      </c>
    </row>
    <row r="23" spans="1:27" s="5" customFormat="1" ht="51.75" x14ac:dyDescent="0.25">
      <c r="A23" s="13" t="s">
        <v>63</v>
      </c>
      <c r="B23" s="4" t="s">
        <v>23</v>
      </c>
      <c r="C23" s="4" t="s">
        <v>23</v>
      </c>
      <c r="D23" s="4" t="s">
        <v>23</v>
      </c>
      <c r="E23" s="4" t="s">
        <v>23</v>
      </c>
      <c r="F23" s="4" t="s">
        <v>23</v>
      </c>
      <c r="G23" s="4" t="s">
        <v>23</v>
      </c>
      <c r="H23" s="4" t="s">
        <v>23</v>
      </c>
      <c r="I23" s="4" t="s">
        <v>23</v>
      </c>
      <c r="J23" s="4" t="s">
        <v>23</v>
      </c>
      <c r="K23" s="4" t="s">
        <v>23</v>
      </c>
      <c r="L23" s="4" t="s">
        <v>23</v>
      </c>
      <c r="M23" s="4" t="s">
        <v>23</v>
      </c>
      <c r="N23" s="4" t="s">
        <v>23</v>
      </c>
      <c r="O23" s="9" t="s">
        <v>48</v>
      </c>
      <c r="P23" s="4" t="s">
        <v>23</v>
      </c>
      <c r="Q23" s="4" t="s">
        <v>23</v>
      </c>
      <c r="R23" s="9" t="s">
        <v>48</v>
      </c>
      <c r="S23" s="4" t="s">
        <v>23</v>
      </c>
      <c r="T23" s="4" t="s">
        <v>23</v>
      </c>
      <c r="U23" s="4" t="s">
        <v>23</v>
      </c>
      <c r="V23" s="9" t="s">
        <v>48</v>
      </c>
      <c r="X23" s="7">
        <f t="shared" si="0"/>
        <v>18</v>
      </c>
      <c r="Y23" s="7">
        <f t="shared" si="1"/>
        <v>0</v>
      </c>
      <c r="Z23" s="7">
        <f t="shared" si="2"/>
        <v>0</v>
      </c>
      <c r="AA23" s="7">
        <f t="shared" si="4"/>
        <v>3</v>
      </c>
    </row>
    <row r="24" spans="1:27" s="5" customFormat="1" ht="39" x14ac:dyDescent="0.25">
      <c r="A24" s="13" t="s">
        <v>64</v>
      </c>
      <c r="B24" s="4" t="s">
        <v>23</v>
      </c>
      <c r="C24" s="4" t="s">
        <v>23</v>
      </c>
      <c r="D24" s="4" t="s">
        <v>23</v>
      </c>
      <c r="E24" s="4" t="s">
        <v>23</v>
      </c>
      <c r="F24" s="4" t="s">
        <v>23</v>
      </c>
      <c r="G24" s="4" t="s">
        <v>23</v>
      </c>
      <c r="H24" s="4" t="s">
        <v>23</v>
      </c>
      <c r="I24" s="4" t="s">
        <v>23</v>
      </c>
      <c r="J24" s="4" t="s">
        <v>23</v>
      </c>
      <c r="K24" s="4" t="s">
        <v>23</v>
      </c>
      <c r="L24" s="4" t="s">
        <v>23</v>
      </c>
      <c r="M24" s="4" t="s">
        <v>23</v>
      </c>
      <c r="N24" s="4" t="s">
        <v>23</v>
      </c>
      <c r="O24" s="9" t="s">
        <v>48</v>
      </c>
      <c r="P24" s="4" t="s">
        <v>23</v>
      </c>
      <c r="Q24" s="4" t="s">
        <v>23</v>
      </c>
      <c r="R24" s="9" t="s">
        <v>48</v>
      </c>
      <c r="S24" s="4" t="s">
        <v>23</v>
      </c>
      <c r="T24" s="4" t="s">
        <v>23</v>
      </c>
      <c r="U24" s="4" t="s">
        <v>23</v>
      </c>
      <c r="V24" s="9" t="s">
        <v>48</v>
      </c>
      <c r="X24" s="7">
        <f t="shared" si="0"/>
        <v>18</v>
      </c>
      <c r="Y24" s="7">
        <f t="shared" si="1"/>
        <v>0</v>
      </c>
      <c r="Z24" s="7">
        <f t="shared" si="2"/>
        <v>0</v>
      </c>
      <c r="AA24" s="7">
        <f t="shared" si="4"/>
        <v>3</v>
      </c>
    </row>
    <row r="25" spans="1:27" s="5" customFormat="1" ht="115.5" x14ac:dyDescent="0.25">
      <c r="A25" s="13" t="s">
        <v>65</v>
      </c>
      <c r="B25" s="4" t="s">
        <v>23</v>
      </c>
      <c r="C25" s="4" t="s">
        <v>23</v>
      </c>
      <c r="D25" s="4" t="s">
        <v>23</v>
      </c>
      <c r="E25" s="4" t="s">
        <v>24</v>
      </c>
      <c r="F25" s="4" t="s">
        <v>23</v>
      </c>
      <c r="G25" s="4" t="s">
        <v>25</v>
      </c>
      <c r="H25" s="4" t="s">
        <v>23</v>
      </c>
      <c r="I25" s="4" t="s">
        <v>23</v>
      </c>
      <c r="J25" s="4" t="s">
        <v>23</v>
      </c>
      <c r="K25" s="4" t="s">
        <v>24</v>
      </c>
      <c r="L25" s="4" t="s">
        <v>25</v>
      </c>
      <c r="M25" s="4" t="s">
        <v>23</v>
      </c>
      <c r="N25" s="4" t="s">
        <v>23</v>
      </c>
      <c r="O25" s="9" t="s">
        <v>48</v>
      </c>
      <c r="P25" s="4" t="s">
        <v>24</v>
      </c>
      <c r="Q25" s="4" t="s">
        <v>23</v>
      </c>
      <c r="R25" s="9" t="s">
        <v>48</v>
      </c>
      <c r="S25" s="4" t="s">
        <v>25</v>
      </c>
      <c r="T25" s="4" t="s">
        <v>23</v>
      </c>
      <c r="U25" s="4" t="s">
        <v>24</v>
      </c>
      <c r="V25" s="9" t="s">
        <v>48</v>
      </c>
      <c r="X25" s="7">
        <f t="shared" si="0"/>
        <v>11</v>
      </c>
      <c r="Y25" s="7">
        <f t="shared" si="1"/>
        <v>4</v>
      </c>
      <c r="Z25" s="7">
        <f t="shared" si="2"/>
        <v>3</v>
      </c>
      <c r="AA25" s="7">
        <f t="shared" si="4"/>
        <v>3</v>
      </c>
    </row>
    <row r="26" spans="1:27" s="5" customFormat="1" ht="77.25" x14ac:dyDescent="0.25">
      <c r="A26" s="13" t="s">
        <v>91</v>
      </c>
      <c r="B26" s="4" t="s">
        <v>23</v>
      </c>
      <c r="C26" s="4" t="s">
        <v>23</v>
      </c>
      <c r="D26" s="4" t="s">
        <v>23</v>
      </c>
      <c r="E26" s="4" t="s">
        <v>23</v>
      </c>
      <c r="F26" s="4" t="s">
        <v>23</v>
      </c>
      <c r="G26" s="4" t="s">
        <v>23</v>
      </c>
      <c r="H26" s="4" t="s">
        <v>23</v>
      </c>
      <c r="I26" s="4" t="s">
        <v>23</v>
      </c>
      <c r="J26" s="4" t="s">
        <v>23</v>
      </c>
      <c r="K26" s="4" t="s">
        <v>23</v>
      </c>
      <c r="L26" s="4" t="s">
        <v>25</v>
      </c>
      <c r="M26" s="4" t="s">
        <v>23</v>
      </c>
      <c r="N26" s="4" t="s">
        <v>23</v>
      </c>
      <c r="O26" s="9" t="s">
        <v>48</v>
      </c>
      <c r="P26" s="4" t="s">
        <v>23</v>
      </c>
      <c r="Q26" s="4" t="s">
        <v>23</v>
      </c>
      <c r="R26" s="9" t="s">
        <v>48</v>
      </c>
      <c r="S26" s="4" t="s">
        <v>23</v>
      </c>
      <c r="T26" s="4" t="s">
        <v>23</v>
      </c>
      <c r="U26" s="4" t="s">
        <v>23</v>
      </c>
      <c r="V26" s="9" t="s">
        <v>48</v>
      </c>
      <c r="X26" s="7">
        <f t="shared" si="0"/>
        <v>17</v>
      </c>
      <c r="Y26" s="7">
        <f t="shared" si="1"/>
        <v>0</v>
      </c>
      <c r="Z26" s="7">
        <f t="shared" si="2"/>
        <v>1</v>
      </c>
      <c r="AA26" s="7">
        <f t="shared" si="4"/>
        <v>3</v>
      </c>
    </row>
    <row r="27" spans="1:27" s="5" customFormat="1" ht="64.5" x14ac:dyDescent="0.25">
      <c r="A27" s="13" t="s">
        <v>66</v>
      </c>
      <c r="B27" s="4" t="s">
        <v>23</v>
      </c>
      <c r="C27" s="4" t="s">
        <v>23</v>
      </c>
      <c r="D27" s="4" t="s">
        <v>23</v>
      </c>
      <c r="E27" s="4" t="s">
        <v>25</v>
      </c>
      <c r="F27" s="4" t="s">
        <v>23</v>
      </c>
      <c r="G27" s="4" t="s">
        <v>23</v>
      </c>
      <c r="H27" s="4" t="s">
        <v>23</v>
      </c>
      <c r="I27" s="4" t="s">
        <v>23</v>
      </c>
      <c r="J27" s="4" t="s">
        <v>23</v>
      </c>
      <c r="K27" s="4" t="s">
        <v>23</v>
      </c>
      <c r="L27" s="4" t="s">
        <v>25</v>
      </c>
      <c r="M27" s="4" t="s">
        <v>23</v>
      </c>
      <c r="N27" s="4" t="s">
        <v>23</v>
      </c>
      <c r="O27" s="9" t="s">
        <v>48</v>
      </c>
      <c r="P27" s="4" t="s">
        <v>23</v>
      </c>
      <c r="Q27" s="4" t="s">
        <v>25</v>
      </c>
      <c r="R27" s="9" t="s">
        <v>48</v>
      </c>
      <c r="S27" s="4" t="s">
        <v>23</v>
      </c>
      <c r="T27" s="4" t="s">
        <v>23</v>
      </c>
      <c r="U27" s="4" t="s">
        <v>25</v>
      </c>
      <c r="V27" s="9" t="s">
        <v>48</v>
      </c>
      <c r="X27" s="7">
        <f t="shared" si="0"/>
        <v>14</v>
      </c>
      <c r="Y27" s="7">
        <f t="shared" si="1"/>
        <v>0</v>
      </c>
      <c r="Z27" s="7">
        <f t="shared" si="2"/>
        <v>4</v>
      </c>
      <c r="AA27" s="7">
        <f t="shared" si="4"/>
        <v>3</v>
      </c>
    </row>
    <row r="28" spans="1:27" s="5" customFormat="1" ht="39" x14ac:dyDescent="0.25">
      <c r="A28" s="13" t="s">
        <v>67</v>
      </c>
      <c r="B28" s="4" t="s">
        <v>23</v>
      </c>
      <c r="C28" s="4" t="s">
        <v>23</v>
      </c>
      <c r="D28" s="4" t="s">
        <v>23</v>
      </c>
      <c r="E28" s="4" t="s">
        <v>25</v>
      </c>
      <c r="F28" s="4" t="s">
        <v>23</v>
      </c>
      <c r="G28" s="4" t="s">
        <v>23</v>
      </c>
      <c r="H28" s="4" t="s">
        <v>23</v>
      </c>
      <c r="I28" s="4" t="s">
        <v>23</v>
      </c>
      <c r="J28" s="4" t="s">
        <v>23</v>
      </c>
      <c r="K28" s="4" t="s">
        <v>23</v>
      </c>
      <c r="L28" s="4" t="s">
        <v>23</v>
      </c>
      <c r="M28" s="4" t="s">
        <v>23</v>
      </c>
      <c r="N28" s="4" t="s">
        <v>23</v>
      </c>
      <c r="O28" s="9" t="s">
        <v>48</v>
      </c>
      <c r="P28" s="4" t="s">
        <v>23</v>
      </c>
      <c r="Q28" s="4" t="s">
        <v>25</v>
      </c>
      <c r="R28" s="9" t="s">
        <v>48</v>
      </c>
      <c r="S28" s="4" t="s">
        <v>23</v>
      </c>
      <c r="T28" s="4" t="s">
        <v>23</v>
      </c>
      <c r="U28" s="4" t="s">
        <v>23</v>
      </c>
      <c r="V28" s="9" t="s">
        <v>48</v>
      </c>
      <c r="X28" s="7">
        <f t="shared" si="0"/>
        <v>16</v>
      </c>
      <c r="Y28" s="7">
        <f t="shared" si="1"/>
        <v>0</v>
      </c>
      <c r="Z28" s="7">
        <f t="shared" si="2"/>
        <v>2</v>
      </c>
      <c r="AA28" s="7">
        <f t="shared" si="4"/>
        <v>3</v>
      </c>
    </row>
    <row r="29" spans="1:27" s="5" customFormat="1" ht="39" x14ac:dyDescent="0.25">
      <c r="A29" s="13" t="s">
        <v>68</v>
      </c>
      <c r="B29" s="4" t="s">
        <v>23</v>
      </c>
      <c r="C29" s="4" t="s">
        <v>23</v>
      </c>
      <c r="D29" s="4" t="s">
        <v>23</v>
      </c>
      <c r="E29" s="4" t="s">
        <v>23</v>
      </c>
      <c r="F29" s="4" t="s">
        <v>23</v>
      </c>
      <c r="G29" s="4" t="s">
        <v>23</v>
      </c>
      <c r="H29" s="4" t="s">
        <v>23</v>
      </c>
      <c r="I29" s="4" t="s">
        <v>23</v>
      </c>
      <c r="J29" s="4" t="s">
        <v>23</v>
      </c>
      <c r="K29" s="4" t="s">
        <v>23</v>
      </c>
      <c r="L29" s="4" t="s">
        <v>23</v>
      </c>
      <c r="M29" s="4" t="s">
        <v>25</v>
      </c>
      <c r="N29" s="4" t="s">
        <v>23</v>
      </c>
      <c r="O29" s="9" t="s">
        <v>48</v>
      </c>
      <c r="P29" s="4" t="s">
        <v>23</v>
      </c>
      <c r="Q29" s="4" t="s">
        <v>23</v>
      </c>
      <c r="R29" s="9" t="s">
        <v>48</v>
      </c>
      <c r="S29" s="4" t="s">
        <v>23</v>
      </c>
      <c r="T29" s="4" t="s">
        <v>23</v>
      </c>
      <c r="U29" s="4" t="s">
        <v>23</v>
      </c>
      <c r="V29" s="9" t="s">
        <v>48</v>
      </c>
      <c r="X29" s="7">
        <f t="shared" si="0"/>
        <v>17</v>
      </c>
      <c r="Y29" s="7">
        <f t="shared" si="1"/>
        <v>0</v>
      </c>
      <c r="Z29" s="7">
        <f t="shared" si="2"/>
        <v>1</v>
      </c>
      <c r="AA29" s="7">
        <f t="shared" si="4"/>
        <v>3</v>
      </c>
    </row>
    <row r="30" spans="1:27" s="5" customFormat="1" ht="51.75" x14ac:dyDescent="0.25">
      <c r="A30" s="13" t="s">
        <v>69</v>
      </c>
      <c r="B30" s="4" t="s">
        <v>23</v>
      </c>
      <c r="C30" s="4" t="s">
        <v>23</v>
      </c>
      <c r="D30" s="4" t="s">
        <v>23</v>
      </c>
      <c r="E30" s="4" t="s">
        <v>23</v>
      </c>
      <c r="F30" s="4" t="s">
        <v>23</v>
      </c>
      <c r="G30" s="4" t="s">
        <v>23</v>
      </c>
      <c r="H30" s="4" t="s">
        <v>23</v>
      </c>
      <c r="I30" s="4" t="s">
        <v>23</v>
      </c>
      <c r="J30" s="4" t="s">
        <v>23</v>
      </c>
      <c r="K30" s="4" t="s">
        <v>23</v>
      </c>
      <c r="L30" s="4" t="s">
        <v>23</v>
      </c>
      <c r="M30" s="4" t="s">
        <v>23</v>
      </c>
      <c r="N30" s="4" t="s">
        <v>23</v>
      </c>
      <c r="O30" s="9" t="s">
        <v>48</v>
      </c>
      <c r="P30" s="4" t="s">
        <v>23</v>
      </c>
      <c r="Q30" s="4" t="s">
        <v>23</v>
      </c>
      <c r="R30" s="9" t="s">
        <v>48</v>
      </c>
      <c r="S30" s="4" t="s">
        <v>23</v>
      </c>
      <c r="T30" s="4" t="s">
        <v>23</v>
      </c>
      <c r="U30" s="4" t="s">
        <v>23</v>
      </c>
      <c r="V30" s="9" t="s">
        <v>48</v>
      </c>
      <c r="X30" s="7">
        <f t="shared" si="0"/>
        <v>18</v>
      </c>
      <c r="Y30" s="7">
        <f t="shared" si="1"/>
        <v>0</v>
      </c>
      <c r="Z30" s="7">
        <f t="shared" si="2"/>
        <v>0</v>
      </c>
      <c r="AA30" s="7">
        <f t="shared" si="4"/>
        <v>3</v>
      </c>
    </row>
    <row r="31" spans="1:27" s="5" customFormat="1" ht="39" x14ac:dyDescent="0.25">
      <c r="A31" s="13" t="s">
        <v>70</v>
      </c>
      <c r="B31" s="4" t="s">
        <v>23</v>
      </c>
      <c r="C31" s="4" t="s">
        <v>23</v>
      </c>
      <c r="D31" s="4" t="s">
        <v>23</v>
      </c>
      <c r="E31" s="4" t="s">
        <v>23</v>
      </c>
      <c r="F31" s="4" t="s">
        <v>23</v>
      </c>
      <c r="G31" s="4" t="s">
        <v>23</v>
      </c>
      <c r="H31" s="4" t="s">
        <v>23</v>
      </c>
      <c r="I31" s="4" t="s">
        <v>23</v>
      </c>
      <c r="J31" s="4" t="s">
        <v>23</v>
      </c>
      <c r="K31" s="4" t="s">
        <v>23</v>
      </c>
      <c r="L31" s="4" t="s">
        <v>23</v>
      </c>
      <c r="M31" s="4" t="s">
        <v>23</v>
      </c>
      <c r="N31" s="4" t="s">
        <v>23</v>
      </c>
      <c r="O31" s="9" t="s">
        <v>48</v>
      </c>
      <c r="P31" s="4" t="s">
        <v>23</v>
      </c>
      <c r="Q31" s="4" t="s">
        <v>23</v>
      </c>
      <c r="R31" s="9" t="s">
        <v>48</v>
      </c>
      <c r="S31" s="4" t="s">
        <v>23</v>
      </c>
      <c r="T31" s="4" t="s">
        <v>23</v>
      </c>
      <c r="U31" s="4" t="s">
        <v>23</v>
      </c>
      <c r="V31" s="9" t="s">
        <v>48</v>
      </c>
      <c r="X31" s="7">
        <f t="shared" si="0"/>
        <v>18</v>
      </c>
      <c r="Y31" s="7">
        <f t="shared" si="1"/>
        <v>0</v>
      </c>
      <c r="Z31" s="7">
        <f t="shared" si="2"/>
        <v>0</v>
      </c>
      <c r="AA31" s="7">
        <f t="shared" si="4"/>
        <v>3</v>
      </c>
    </row>
    <row r="32" spans="1:27" s="5" customFormat="1" ht="53.25" customHeight="1" x14ac:dyDescent="0.25">
      <c r="A32" s="13" t="s">
        <v>71</v>
      </c>
      <c r="B32" s="4" t="s">
        <v>23</v>
      </c>
      <c r="C32" s="4" t="s">
        <v>23</v>
      </c>
      <c r="D32" s="4" t="s">
        <v>23</v>
      </c>
      <c r="E32" s="4" t="s">
        <v>23</v>
      </c>
      <c r="F32" s="4" t="s">
        <v>23</v>
      </c>
      <c r="G32" s="4" t="s">
        <v>23</v>
      </c>
      <c r="H32" s="4" t="s">
        <v>23</v>
      </c>
      <c r="I32" s="4" t="s">
        <v>23</v>
      </c>
      <c r="J32" s="4" t="s">
        <v>23</v>
      </c>
      <c r="K32" s="4" t="s">
        <v>23</v>
      </c>
      <c r="L32" s="4" t="s">
        <v>23</v>
      </c>
      <c r="M32" s="4" t="s">
        <v>23</v>
      </c>
      <c r="N32" s="4" t="s">
        <v>23</v>
      </c>
      <c r="O32" s="9" t="s">
        <v>48</v>
      </c>
      <c r="P32" s="4" t="s">
        <v>23</v>
      </c>
      <c r="Q32" s="4" t="s">
        <v>23</v>
      </c>
      <c r="R32" s="9" t="s">
        <v>48</v>
      </c>
      <c r="S32" s="4" t="s">
        <v>25</v>
      </c>
      <c r="T32" s="4" t="s">
        <v>23</v>
      </c>
      <c r="U32" s="4" t="s">
        <v>23</v>
      </c>
      <c r="V32" s="9" t="s">
        <v>48</v>
      </c>
      <c r="X32" s="7">
        <f t="shared" si="0"/>
        <v>17</v>
      </c>
      <c r="Y32" s="7">
        <f t="shared" si="1"/>
        <v>0</v>
      </c>
      <c r="Z32" s="7">
        <f t="shared" si="2"/>
        <v>1</v>
      </c>
      <c r="AA32" s="7">
        <f t="shared" si="4"/>
        <v>3</v>
      </c>
    </row>
    <row r="33" spans="1:27" s="5" customFormat="1" ht="104.25" customHeight="1" x14ac:dyDescent="0.25">
      <c r="A33" s="13" t="s">
        <v>72</v>
      </c>
      <c r="B33" s="4" t="s">
        <v>23</v>
      </c>
      <c r="C33" s="4" t="s">
        <v>23</v>
      </c>
      <c r="D33" s="4" t="s">
        <v>23</v>
      </c>
      <c r="E33" s="4" t="s">
        <v>23</v>
      </c>
      <c r="F33" s="4" t="s">
        <v>23</v>
      </c>
      <c r="G33" s="4" t="s">
        <v>23</v>
      </c>
      <c r="H33" s="4" t="s">
        <v>23</v>
      </c>
      <c r="I33" s="4" t="s">
        <v>23</v>
      </c>
      <c r="J33" s="4" t="s">
        <v>23</v>
      </c>
      <c r="K33" s="4" t="s">
        <v>23</v>
      </c>
      <c r="L33" s="4" t="s">
        <v>23</v>
      </c>
      <c r="M33" s="4" t="s">
        <v>23</v>
      </c>
      <c r="N33" s="4" t="s">
        <v>23</v>
      </c>
      <c r="O33" s="9" t="s">
        <v>48</v>
      </c>
      <c r="P33" s="4" t="s">
        <v>23</v>
      </c>
      <c r="Q33" s="4" t="s">
        <v>23</v>
      </c>
      <c r="R33" s="9" t="s">
        <v>48</v>
      </c>
      <c r="S33" s="4" t="s">
        <v>25</v>
      </c>
      <c r="T33" s="4" t="s">
        <v>23</v>
      </c>
      <c r="U33" s="4" t="s">
        <v>23</v>
      </c>
      <c r="V33" s="9" t="s">
        <v>48</v>
      </c>
      <c r="X33" s="7">
        <f t="shared" si="0"/>
        <v>17</v>
      </c>
      <c r="Y33" s="7">
        <f t="shared" si="1"/>
        <v>0</v>
      </c>
      <c r="Z33" s="7">
        <f t="shared" si="2"/>
        <v>1</v>
      </c>
      <c r="AA33" s="7">
        <f t="shared" si="4"/>
        <v>3</v>
      </c>
    </row>
    <row r="34" spans="1:27" s="5" customFormat="1" ht="64.5" customHeight="1" x14ac:dyDescent="0.25">
      <c r="A34" s="13" t="s">
        <v>73</v>
      </c>
      <c r="B34" s="4" t="s">
        <v>25</v>
      </c>
      <c r="C34" s="4" t="s">
        <v>23</v>
      </c>
      <c r="D34" s="4" t="s">
        <v>23</v>
      </c>
      <c r="E34" s="4" t="s">
        <v>23</v>
      </c>
      <c r="F34" s="4" t="s">
        <v>23</v>
      </c>
      <c r="G34" s="4" t="s">
        <v>23</v>
      </c>
      <c r="H34" s="4" t="s">
        <v>23</v>
      </c>
      <c r="I34" s="4" t="s">
        <v>23</v>
      </c>
      <c r="J34" s="4" t="s">
        <v>23</v>
      </c>
      <c r="K34" s="4" t="s">
        <v>23</v>
      </c>
      <c r="L34" s="4" t="s">
        <v>23</v>
      </c>
      <c r="M34" s="4" t="s">
        <v>23</v>
      </c>
      <c r="N34" s="4" t="s">
        <v>23</v>
      </c>
      <c r="O34" s="9" t="s">
        <v>48</v>
      </c>
      <c r="P34" s="4" t="s">
        <v>23</v>
      </c>
      <c r="Q34" s="4" t="s">
        <v>23</v>
      </c>
      <c r="R34" s="9" t="s">
        <v>48</v>
      </c>
      <c r="S34" s="4" t="s">
        <v>23</v>
      </c>
      <c r="T34" s="4" t="s">
        <v>23</v>
      </c>
      <c r="U34" s="4" t="s">
        <v>23</v>
      </c>
      <c r="V34" s="9" t="s">
        <v>48</v>
      </c>
      <c r="X34" s="7">
        <f t="shared" si="0"/>
        <v>17</v>
      </c>
      <c r="Y34" s="7">
        <f t="shared" si="1"/>
        <v>0</v>
      </c>
      <c r="Z34" s="7">
        <f t="shared" si="2"/>
        <v>1</v>
      </c>
      <c r="AA34" s="7">
        <f t="shared" si="4"/>
        <v>3</v>
      </c>
    </row>
    <row r="35" spans="1:27" s="5" customFormat="1" ht="51.75" x14ac:dyDescent="0.25">
      <c r="A35" s="13" t="s">
        <v>74</v>
      </c>
      <c r="B35" s="4" t="s">
        <v>23</v>
      </c>
      <c r="C35" s="4" t="s">
        <v>23</v>
      </c>
      <c r="D35" s="4" t="s">
        <v>23</v>
      </c>
      <c r="E35" s="4" t="s">
        <v>23</v>
      </c>
      <c r="F35" s="4" t="s">
        <v>23</v>
      </c>
      <c r="G35" s="4" t="s">
        <v>23</v>
      </c>
      <c r="H35" s="4" t="s">
        <v>23</v>
      </c>
      <c r="I35" s="4" t="s">
        <v>23</v>
      </c>
      <c r="J35" s="4" t="s">
        <v>23</v>
      </c>
      <c r="K35" s="4" t="s">
        <v>23</v>
      </c>
      <c r="L35" s="4" t="s">
        <v>23</v>
      </c>
      <c r="M35" s="4" t="s">
        <v>23</v>
      </c>
      <c r="N35" s="4" t="s">
        <v>23</v>
      </c>
      <c r="O35" s="9" t="s">
        <v>48</v>
      </c>
      <c r="P35" s="4" t="s">
        <v>23</v>
      </c>
      <c r="Q35" s="4" t="s">
        <v>23</v>
      </c>
      <c r="R35" s="9" t="s">
        <v>48</v>
      </c>
      <c r="S35" s="4" t="s">
        <v>23</v>
      </c>
      <c r="T35" s="4" t="s">
        <v>23</v>
      </c>
      <c r="U35" s="4" t="s">
        <v>23</v>
      </c>
      <c r="V35" s="9" t="s">
        <v>48</v>
      </c>
      <c r="X35" s="7">
        <f t="shared" si="0"/>
        <v>18</v>
      </c>
      <c r="Y35" s="7">
        <f t="shared" si="1"/>
        <v>0</v>
      </c>
      <c r="Z35" s="7">
        <f t="shared" si="2"/>
        <v>0</v>
      </c>
      <c r="AA35" s="7">
        <f t="shared" si="4"/>
        <v>3</v>
      </c>
    </row>
    <row r="36" spans="1:27" s="5" customFormat="1" ht="51.75" x14ac:dyDescent="0.25">
      <c r="A36" s="13" t="s">
        <v>75</v>
      </c>
      <c r="B36" s="4" t="s">
        <v>23</v>
      </c>
      <c r="C36" s="4" t="s">
        <v>23</v>
      </c>
      <c r="D36" s="4" t="s">
        <v>23</v>
      </c>
      <c r="E36" s="4" t="s">
        <v>23</v>
      </c>
      <c r="F36" s="4" t="s">
        <v>23</v>
      </c>
      <c r="G36" s="4" t="s">
        <v>23</v>
      </c>
      <c r="H36" s="4" t="s">
        <v>23</v>
      </c>
      <c r="I36" s="4" t="s">
        <v>23</v>
      </c>
      <c r="J36" s="4" t="s">
        <v>23</v>
      </c>
      <c r="K36" s="4" t="s">
        <v>23</v>
      </c>
      <c r="L36" s="4" t="s">
        <v>23</v>
      </c>
      <c r="M36" s="4" t="s">
        <v>23</v>
      </c>
      <c r="N36" s="4" t="s">
        <v>23</v>
      </c>
      <c r="O36" s="9" t="s">
        <v>48</v>
      </c>
      <c r="P36" s="4" t="s">
        <v>23</v>
      </c>
      <c r="Q36" s="4" t="s">
        <v>23</v>
      </c>
      <c r="R36" s="9" t="s">
        <v>48</v>
      </c>
      <c r="S36" s="4" t="s">
        <v>23</v>
      </c>
      <c r="T36" s="4" t="s">
        <v>23</v>
      </c>
      <c r="U36" s="4" t="s">
        <v>23</v>
      </c>
      <c r="V36" s="9" t="s">
        <v>48</v>
      </c>
      <c r="X36" s="7">
        <f t="shared" si="0"/>
        <v>18</v>
      </c>
      <c r="Y36" s="7">
        <f t="shared" si="1"/>
        <v>0</v>
      </c>
      <c r="Z36" s="7">
        <f t="shared" si="2"/>
        <v>0</v>
      </c>
      <c r="AA36" s="7">
        <f t="shared" si="4"/>
        <v>3</v>
      </c>
    </row>
    <row r="37" spans="1:27" s="5" customFormat="1" ht="64.5" x14ac:dyDescent="0.25">
      <c r="A37" s="13" t="s">
        <v>76</v>
      </c>
      <c r="B37" s="4" t="s">
        <v>23</v>
      </c>
      <c r="C37" s="4" t="s">
        <v>23</v>
      </c>
      <c r="D37" s="4" t="s">
        <v>23</v>
      </c>
      <c r="E37" s="4" t="s">
        <v>23</v>
      </c>
      <c r="F37" s="4" t="s">
        <v>23</v>
      </c>
      <c r="G37" s="4" t="s">
        <v>23</v>
      </c>
      <c r="H37" s="4" t="s">
        <v>23</v>
      </c>
      <c r="I37" s="4" t="s">
        <v>23</v>
      </c>
      <c r="J37" s="4" t="s">
        <v>23</v>
      </c>
      <c r="K37" s="4" t="s">
        <v>23</v>
      </c>
      <c r="L37" s="4" t="s">
        <v>23</v>
      </c>
      <c r="M37" s="4" t="s">
        <v>23</v>
      </c>
      <c r="N37" s="4" t="s">
        <v>23</v>
      </c>
      <c r="O37" s="9" t="s">
        <v>48</v>
      </c>
      <c r="P37" s="4" t="s">
        <v>23</v>
      </c>
      <c r="Q37" s="4" t="s">
        <v>23</v>
      </c>
      <c r="R37" s="9" t="s">
        <v>48</v>
      </c>
      <c r="S37" s="4" t="s">
        <v>23</v>
      </c>
      <c r="T37" s="4" t="s">
        <v>23</v>
      </c>
      <c r="U37" s="4" t="s">
        <v>23</v>
      </c>
      <c r="V37" s="9" t="s">
        <v>48</v>
      </c>
      <c r="X37" s="7">
        <f t="shared" si="0"/>
        <v>18</v>
      </c>
      <c r="Y37" s="7">
        <f t="shared" si="1"/>
        <v>0</v>
      </c>
      <c r="Z37" s="7">
        <f t="shared" si="2"/>
        <v>0</v>
      </c>
      <c r="AA37" s="7">
        <f t="shared" si="4"/>
        <v>3</v>
      </c>
    </row>
    <row r="38" spans="1:27" s="5" customFormat="1" ht="64.5" x14ac:dyDescent="0.25">
      <c r="A38" s="13" t="s">
        <v>77</v>
      </c>
      <c r="B38" s="4" t="s">
        <v>23</v>
      </c>
      <c r="C38" s="4" t="s">
        <v>23</v>
      </c>
      <c r="D38" s="4" t="s">
        <v>23</v>
      </c>
      <c r="E38" s="4" t="s">
        <v>23</v>
      </c>
      <c r="F38" s="4" t="s">
        <v>23</v>
      </c>
      <c r="G38" s="4" t="s">
        <v>25</v>
      </c>
      <c r="H38" s="4" t="s">
        <v>23</v>
      </c>
      <c r="I38" s="4" t="s">
        <v>23</v>
      </c>
      <c r="J38" s="4" t="s">
        <v>23</v>
      </c>
      <c r="K38" s="4" t="s">
        <v>23</v>
      </c>
      <c r="L38" s="4" t="s">
        <v>23</v>
      </c>
      <c r="M38" s="4" t="s">
        <v>23</v>
      </c>
      <c r="N38" s="4" t="s">
        <v>23</v>
      </c>
      <c r="O38" s="9" t="s">
        <v>48</v>
      </c>
      <c r="P38" s="4" t="s">
        <v>23</v>
      </c>
      <c r="Q38" s="4" t="s">
        <v>23</v>
      </c>
      <c r="R38" s="9" t="s">
        <v>48</v>
      </c>
      <c r="S38" s="4" t="s">
        <v>23</v>
      </c>
      <c r="T38" s="4" t="s">
        <v>23</v>
      </c>
      <c r="U38" s="4" t="s">
        <v>23</v>
      </c>
      <c r="V38" s="9" t="s">
        <v>48</v>
      </c>
      <c r="X38" s="7">
        <f t="shared" si="0"/>
        <v>17</v>
      </c>
      <c r="Y38" s="7">
        <f t="shared" si="1"/>
        <v>0</v>
      </c>
      <c r="Z38" s="7">
        <f t="shared" si="2"/>
        <v>1</v>
      </c>
      <c r="AA38" s="7">
        <f t="shared" si="4"/>
        <v>3</v>
      </c>
    </row>
    <row r="39" spans="1:27" s="5" customFormat="1" ht="54" customHeight="1" x14ac:dyDescent="0.25">
      <c r="A39" s="13" t="s">
        <v>78</v>
      </c>
      <c r="B39" s="4" t="s">
        <v>23</v>
      </c>
      <c r="C39" s="4" t="s">
        <v>23</v>
      </c>
      <c r="D39" s="4" t="s">
        <v>23</v>
      </c>
      <c r="E39" s="4" t="s">
        <v>23</v>
      </c>
      <c r="F39" s="4" t="s">
        <v>23</v>
      </c>
      <c r="G39" s="4" t="s">
        <v>23</v>
      </c>
      <c r="H39" s="4" t="s">
        <v>23</v>
      </c>
      <c r="I39" s="4" t="s">
        <v>23</v>
      </c>
      <c r="J39" s="4" t="s">
        <v>23</v>
      </c>
      <c r="K39" s="4" t="s">
        <v>23</v>
      </c>
      <c r="L39" s="4" t="s">
        <v>23</v>
      </c>
      <c r="M39" s="4" t="s">
        <v>23</v>
      </c>
      <c r="N39" s="4" t="s">
        <v>23</v>
      </c>
      <c r="O39" s="9" t="s">
        <v>48</v>
      </c>
      <c r="P39" s="4" t="s">
        <v>23</v>
      </c>
      <c r="Q39" s="4" t="s">
        <v>23</v>
      </c>
      <c r="R39" s="9" t="s">
        <v>48</v>
      </c>
      <c r="S39" s="4" t="s">
        <v>23</v>
      </c>
      <c r="T39" s="4" t="s">
        <v>23</v>
      </c>
      <c r="U39" s="4" t="s">
        <v>23</v>
      </c>
      <c r="V39" s="9" t="s">
        <v>48</v>
      </c>
      <c r="X39" s="7">
        <f t="shared" si="0"/>
        <v>18</v>
      </c>
      <c r="Y39" s="7">
        <f t="shared" si="1"/>
        <v>0</v>
      </c>
      <c r="Z39" s="7">
        <f t="shared" si="2"/>
        <v>0</v>
      </c>
      <c r="AA39" s="7">
        <f t="shared" si="4"/>
        <v>3</v>
      </c>
    </row>
    <row r="40" spans="1:27" s="5" customFormat="1" ht="54.75" customHeight="1" x14ac:dyDescent="0.25">
      <c r="A40" s="13" t="s">
        <v>79</v>
      </c>
      <c r="B40" s="4" t="s">
        <v>23</v>
      </c>
      <c r="C40" s="4" t="s">
        <v>23</v>
      </c>
      <c r="D40" s="4" t="s">
        <v>23</v>
      </c>
      <c r="E40" s="4" t="s">
        <v>23</v>
      </c>
      <c r="F40" s="4" t="s">
        <v>23</v>
      </c>
      <c r="G40" s="4" t="s">
        <v>23</v>
      </c>
      <c r="H40" s="4" t="s">
        <v>23</v>
      </c>
      <c r="I40" s="4" t="s">
        <v>23</v>
      </c>
      <c r="J40" s="4" t="s">
        <v>23</v>
      </c>
      <c r="K40" s="4" t="s">
        <v>23</v>
      </c>
      <c r="L40" s="4" t="s">
        <v>23</v>
      </c>
      <c r="M40" s="4" t="s">
        <v>23</v>
      </c>
      <c r="N40" s="4" t="s">
        <v>23</v>
      </c>
      <c r="O40" s="9" t="s">
        <v>48</v>
      </c>
      <c r="P40" s="4" t="s">
        <v>23</v>
      </c>
      <c r="Q40" s="4" t="s">
        <v>23</v>
      </c>
      <c r="R40" s="9" t="s">
        <v>48</v>
      </c>
      <c r="S40" s="4" t="s">
        <v>23</v>
      </c>
      <c r="T40" s="4" t="s">
        <v>23</v>
      </c>
      <c r="U40" s="4" t="s">
        <v>23</v>
      </c>
      <c r="V40" s="9" t="s">
        <v>48</v>
      </c>
      <c r="X40" s="7">
        <f t="shared" si="0"/>
        <v>18</v>
      </c>
      <c r="Y40" s="7">
        <f t="shared" si="1"/>
        <v>0</v>
      </c>
      <c r="Z40" s="7">
        <f t="shared" si="2"/>
        <v>0</v>
      </c>
      <c r="AA40" s="7">
        <f t="shared" si="4"/>
        <v>3</v>
      </c>
    </row>
    <row r="41" spans="1:27" s="15" customFormat="1" ht="76.5" x14ac:dyDescent="0.25">
      <c r="A41" s="14" t="s">
        <v>80</v>
      </c>
      <c r="B41" s="4" t="s">
        <v>23</v>
      </c>
      <c r="C41" s="4" t="s">
        <v>23</v>
      </c>
      <c r="D41" s="4" t="s">
        <v>23</v>
      </c>
      <c r="E41" s="4" t="s">
        <v>23</v>
      </c>
      <c r="F41" s="4" t="s">
        <v>23</v>
      </c>
      <c r="G41" s="4" t="s">
        <v>23</v>
      </c>
      <c r="H41" s="4" t="s">
        <v>23</v>
      </c>
      <c r="I41" s="4" t="s">
        <v>23</v>
      </c>
      <c r="J41" s="4" t="s">
        <v>23</v>
      </c>
      <c r="K41" s="4" t="s">
        <v>23</v>
      </c>
      <c r="L41" s="4" t="s">
        <v>23</v>
      </c>
      <c r="M41" s="4" t="s">
        <v>23</v>
      </c>
      <c r="N41" s="4" t="s">
        <v>23</v>
      </c>
      <c r="O41" s="9" t="s">
        <v>48</v>
      </c>
      <c r="P41" s="4" t="s">
        <v>23</v>
      </c>
      <c r="Q41" s="4" t="s">
        <v>23</v>
      </c>
      <c r="R41" s="9" t="s">
        <v>48</v>
      </c>
      <c r="S41" s="4" t="s">
        <v>23</v>
      </c>
      <c r="T41" s="4" t="s">
        <v>23</v>
      </c>
      <c r="U41" s="4" t="s">
        <v>23</v>
      </c>
      <c r="V41" s="9" t="s">
        <v>48</v>
      </c>
      <c r="X41" s="16">
        <f t="shared" si="0"/>
        <v>18</v>
      </c>
      <c r="Y41" s="16">
        <f t="shared" si="1"/>
        <v>0</v>
      </c>
      <c r="Z41" s="16">
        <f t="shared" si="2"/>
        <v>0</v>
      </c>
      <c r="AA41" s="16">
        <f t="shared" si="4"/>
        <v>3</v>
      </c>
    </row>
    <row r="42" spans="1:27" ht="25.5" x14ac:dyDescent="0.2">
      <c r="A42" s="13" t="s">
        <v>81</v>
      </c>
      <c r="B42" s="4" t="s">
        <v>23</v>
      </c>
      <c r="C42" s="4" t="s">
        <v>23</v>
      </c>
      <c r="D42" s="4" t="s">
        <v>23</v>
      </c>
      <c r="E42" s="4" t="s">
        <v>23</v>
      </c>
      <c r="F42" s="4" t="s">
        <v>23</v>
      </c>
      <c r="G42" s="4" t="s">
        <v>23</v>
      </c>
      <c r="H42" s="4" t="s">
        <v>23</v>
      </c>
      <c r="I42" s="4" t="s">
        <v>23</v>
      </c>
      <c r="J42" s="4" t="s">
        <v>23</v>
      </c>
      <c r="K42" s="4" t="s">
        <v>23</v>
      </c>
      <c r="L42" s="4" t="s">
        <v>23</v>
      </c>
      <c r="M42" s="4" t="s">
        <v>23</v>
      </c>
      <c r="N42" s="4" t="s">
        <v>23</v>
      </c>
      <c r="O42" s="4" t="s">
        <v>48</v>
      </c>
      <c r="P42" s="4" t="s">
        <v>23</v>
      </c>
      <c r="Q42" s="4" t="s">
        <v>23</v>
      </c>
      <c r="R42" s="4" t="s">
        <v>48</v>
      </c>
      <c r="S42" s="4" t="s">
        <v>23</v>
      </c>
      <c r="T42" s="4" t="s">
        <v>23</v>
      </c>
      <c r="U42" s="4" t="s">
        <v>23</v>
      </c>
      <c r="V42" s="4" t="s">
        <v>48</v>
      </c>
      <c r="X42" s="16">
        <f t="shared" si="0"/>
        <v>18</v>
      </c>
      <c r="Y42" s="16">
        <f t="shared" si="1"/>
        <v>0</v>
      </c>
      <c r="Z42" s="16">
        <f t="shared" si="2"/>
        <v>0</v>
      </c>
      <c r="AA42" s="16">
        <f t="shared" ref="AA42:AA49" si="5">COUNTIF(B42:W42,"-")</f>
        <v>3</v>
      </c>
    </row>
    <row r="43" spans="1:27" ht="76.5" x14ac:dyDescent="0.2">
      <c r="A43" s="13" t="s">
        <v>82</v>
      </c>
      <c r="B43" s="4" t="s">
        <v>23</v>
      </c>
      <c r="C43" s="4" t="s">
        <v>23</v>
      </c>
      <c r="D43" s="4" t="s">
        <v>23</v>
      </c>
      <c r="E43" s="4" t="s">
        <v>25</v>
      </c>
      <c r="F43" s="4" t="s">
        <v>23</v>
      </c>
      <c r="G43" s="4" t="s">
        <v>23</v>
      </c>
      <c r="H43" s="4" t="s">
        <v>23</v>
      </c>
      <c r="I43" s="4" t="s">
        <v>23</v>
      </c>
      <c r="J43" s="4" t="s">
        <v>23</v>
      </c>
      <c r="K43" s="4" t="s">
        <v>23</v>
      </c>
      <c r="L43" s="4" t="s">
        <v>23</v>
      </c>
      <c r="M43" s="4" t="s">
        <v>23</v>
      </c>
      <c r="N43" s="4" t="s">
        <v>23</v>
      </c>
      <c r="O43" s="4" t="s">
        <v>48</v>
      </c>
      <c r="P43" s="4" t="s">
        <v>23</v>
      </c>
      <c r="Q43" s="4" t="s">
        <v>23</v>
      </c>
      <c r="R43" s="4" t="s">
        <v>48</v>
      </c>
      <c r="S43" s="4" t="s">
        <v>23</v>
      </c>
      <c r="T43" s="4" t="s">
        <v>23</v>
      </c>
      <c r="U43" s="4" t="s">
        <v>23</v>
      </c>
      <c r="V43" s="4" t="s">
        <v>48</v>
      </c>
      <c r="X43" s="16">
        <f t="shared" si="0"/>
        <v>17</v>
      </c>
      <c r="Y43" s="16">
        <f t="shared" si="1"/>
        <v>0</v>
      </c>
      <c r="Z43" s="16">
        <f t="shared" si="2"/>
        <v>1</v>
      </c>
      <c r="AA43" s="16">
        <f t="shared" si="5"/>
        <v>3</v>
      </c>
    </row>
    <row r="44" spans="1:27" ht="25.5" x14ac:dyDescent="0.2">
      <c r="A44" s="13" t="s">
        <v>83</v>
      </c>
      <c r="B44" s="4" t="s">
        <v>23</v>
      </c>
      <c r="C44" s="4" t="s">
        <v>23</v>
      </c>
      <c r="D44" s="4" t="s">
        <v>23</v>
      </c>
      <c r="E44" s="4" t="s">
        <v>23</v>
      </c>
      <c r="F44" s="4" t="s">
        <v>23</v>
      </c>
      <c r="G44" s="4" t="s">
        <v>23</v>
      </c>
      <c r="H44" s="4" t="s">
        <v>23</v>
      </c>
      <c r="I44" s="4" t="s">
        <v>23</v>
      </c>
      <c r="J44" s="4" t="s">
        <v>23</v>
      </c>
      <c r="K44" s="4" t="s">
        <v>23</v>
      </c>
      <c r="L44" s="4" t="s">
        <v>23</v>
      </c>
      <c r="M44" s="4" t="s">
        <v>23</v>
      </c>
      <c r="N44" s="4" t="s">
        <v>23</v>
      </c>
      <c r="O44" s="4" t="s">
        <v>48</v>
      </c>
      <c r="P44" s="4" t="s">
        <v>23</v>
      </c>
      <c r="Q44" s="4" t="s">
        <v>23</v>
      </c>
      <c r="R44" s="4" t="s">
        <v>48</v>
      </c>
      <c r="S44" s="4" t="s">
        <v>23</v>
      </c>
      <c r="T44" s="4" t="s">
        <v>23</v>
      </c>
      <c r="U44" s="4" t="s">
        <v>23</v>
      </c>
      <c r="V44" s="4" t="s">
        <v>48</v>
      </c>
      <c r="X44" s="16">
        <f t="shared" si="0"/>
        <v>18</v>
      </c>
      <c r="Y44" s="16">
        <f t="shared" si="1"/>
        <v>0</v>
      </c>
      <c r="Z44" s="16">
        <f t="shared" si="2"/>
        <v>0</v>
      </c>
      <c r="AA44" s="16">
        <f t="shared" si="5"/>
        <v>3</v>
      </c>
    </row>
    <row r="45" spans="1:27" ht="38.25" x14ac:dyDescent="0.2">
      <c r="A45" s="13" t="s">
        <v>84</v>
      </c>
      <c r="B45" s="4" t="s">
        <v>23</v>
      </c>
      <c r="C45" s="4" t="s">
        <v>23</v>
      </c>
      <c r="D45" s="4" t="s">
        <v>23</v>
      </c>
      <c r="E45" s="4" t="s">
        <v>23</v>
      </c>
      <c r="F45" s="4" t="s">
        <v>23</v>
      </c>
      <c r="G45" s="4" t="s">
        <v>25</v>
      </c>
      <c r="H45" s="4" t="s">
        <v>23</v>
      </c>
      <c r="I45" s="4" t="s">
        <v>23</v>
      </c>
      <c r="J45" s="4" t="s">
        <v>23</v>
      </c>
      <c r="K45" s="4" t="s">
        <v>23</v>
      </c>
      <c r="L45" s="4" t="s">
        <v>23</v>
      </c>
      <c r="M45" s="4" t="s">
        <v>23</v>
      </c>
      <c r="N45" s="4" t="s">
        <v>23</v>
      </c>
      <c r="O45" s="4" t="s">
        <v>48</v>
      </c>
      <c r="P45" s="4" t="s">
        <v>23</v>
      </c>
      <c r="Q45" s="4" t="s">
        <v>23</v>
      </c>
      <c r="R45" s="4" t="s">
        <v>48</v>
      </c>
      <c r="S45" s="4" t="s">
        <v>23</v>
      </c>
      <c r="T45" s="4" t="s">
        <v>23</v>
      </c>
      <c r="U45" s="4" t="s">
        <v>23</v>
      </c>
      <c r="V45" s="4" t="s">
        <v>48</v>
      </c>
      <c r="X45" s="16">
        <f t="shared" si="0"/>
        <v>17</v>
      </c>
      <c r="Y45" s="16">
        <f t="shared" si="1"/>
        <v>0</v>
      </c>
      <c r="Z45" s="16">
        <f t="shared" si="2"/>
        <v>1</v>
      </c>
      <c r="AA45" s="16">
        <f t="shared" si="5"/>
        <v>3</v>
      </c>
    </row>
    <row r="46" spans="1:27" ht="38.25" x14ac:dyDescent="0.2">
      <c r="A46" s="13" t="s">
        <v>85</v>
      </c>
      <c r="B46" s="4" t="s">
        <v>23</v>
      </c>
      <c r="C46" s="4" t="s">
        <v>23</v>
      </c>
      <c r="D46" s="4" t="s">
        <v>23</v>
      </c>
      <c r="E46" s="4" t="s">
        <v>23</v>
      </c>
      <c r="F46" s="4" t="s">
        <v>23</v>
      </c>
      <c r="G46" s="4" t="s">
        <v>23</v>
      </c>
      <c r="H46" s="4" t="s">
        <v>23</v>
      </c>
      <c r="I46" s="4" t="s">
        <v>25</v>
      </c>
      <c r="J46" s="4" t="s">
        <v>23</v>
      </c>
      <c r="K46" s="4" t="s">
        <v>23</v>
      </c>
      <c r="L46" s="4" t="s">
        <v>23</v>
      </c>
      <c r="M46" s="4" t="s">
        <v>23</v>
      </c>
      <c r="N46" s="4" t="s">
        <v>25</v>
      </c>
      <c r="O46" s="4" t="s">
        <v>48</v>
      </c>
      <c r="P46" s="4" t="s">
        <v>23</v>
      </c>
      <c r="Q46" s="4" t="s">
        <v>23</v>
      </c>
      <c r="R46" s="4" t="s">
        <v>48</v>
      </c>
      <c r="S46" s="4" t="s">
        <v>23</v>
      </c>
      <c r="T46" s="4" t="s">
        <v>23</v>
      </c>
      <c r="U46" s="4" t="s">
        <v>23</v>
      </c>
      <c r="V46" s="4" t="s">
        <v>48</v>
      </c>
      <c r="X46" s="16">
        <f t="shared" si="0"/>
        <v>16</v>
      </c>
      <c r="Y46" s="16">
        <f t="shared" si="1"/>
        <v>0</v>
      </c>
      <c r="Z46" s="16">
        <f t="shared" si="2"/>
        <v>2</v>
      </c>
      <c r="AA46" s="16">
        <f t="shared" si="5"/>
        <v>3</v>
      </c>
    </row>
    <row r="47" spans="1:27" ht="51" x14ac:dyDescent="0.2">
      <c r="A47" s="13" t="s">
        <v>86</v>
      </c>
      <c r="B47" s="4" t="s">
        <v>23</v>
      </c>
      <c r="C47" s="4" t="s">
        <v>23</v>
      </c>
      <c r="D47" s="4" t="s">
        <v>23</v>
      </c>
      <c r="E47" s="4" t="s">
        <v>23</v>
      </c>
      <c r="F47" s="4" t="s">
        <v>23</v>
      </c>
      <c r="G47" s="4" t="s">
        <v>23</v>
      </c>
      <c r="H47" s="4" t="s">
        <v>23</v>
      </c>
      <c r="I47" s="4" t="s">
        <v>23</v>
      </c>
      <c r="J47" s="4" t="s">
        <v>23</v>
      </c>
      <c r="K47" s="4" t="s">
        <v>23</v>
      </c>
      <c r="L47" s="4" t="s">
        <v>23</v>
      </c>
      <c r="M47" s="4" t="s">
        <v>23</v>
      </c>
      <c r="N47" s="4" t="s">
        <v>23</v>
      </c>
      <c r="O47" s="4" t="s">
        <v>48</v>
      </c>
      <c r="P47" s="4" t="s">
        <v>23</v>
      </c>
      <c r="Q47" s="4" t="s">
        <v>23</v>
      </c>
      <c r="R47" s="4" t="s">
        <v>48</v>
      </c>
      <c r="S47" s="4" t="s">
        <v>23</v>
      </c>
      <c r="T47" s="4" t="s">
        <v>23</v>
      </c>
      <c r="U47" s="4" t="s">
        <v>23</v>
      </c>
      <c r="V47" s="4" t="s">
        <v>48</v>
      </c>
      <c r="X47" s="16">
        <f t="shared" si="0"/>
        <v>18</v>
      </c>
      <c r="Y47" s="16">
        <f t="shared" si="1"/>
        <v>0</v>
      </c>
      <c r="Z47" s="16">
        <f t="shared" si="2"/>
        <v>0</v>
      </c>
      <c r="AA47" s="16">
        <f t="shared" si="5"/>
        <v>3</v>
      </c>
    </row>
    <row r="48" spans="1:27" ht="25.5" x14ac:dyDescent="0.2">
      <c r="A48" s="13" t="s">
        <v>87</v>
      </c>
      <c r="B48" s="4" t="s">
        <v>23</v>
      </c>
      <c r="C48" s="4" t="s">
        <v>23</v>
      </c>
      <c r="D48" s="4" t="s">
        <v>23</v>
      </c>
      <c r="E48" s="4" t="s">
        <v>23</v>
      </c>
      <c r="F48" s="4" t="s">
        <v>23</v>
      </c>
      <c r="G48" s="4" t="s">
        <v>23</v>
      </c>
      <c r="H48" s="4" t="s">
        <v>23</v>
      </c>
      <c r="I48" s="4" t="s">
        <v>23</v>
      </c>
      <c r="J48" s="4" t="s">
        <v>23</v>
      </c>
      <c r="K48" s="4" t="s">
        <v>23</v>
      </c>
      <c r="L48" s="4" t="s">
        <v>23</v>
      </c>
      <c r="M48" s="4" t="s">
        <v>23</v>
      </c>
      <c r="N48" s="4" t="s">
        <v>23</v>
      </c>
      <c r="O48" s="4" t="s">
        <v>48</v>
      </c>
      <c r="P48" s="4" t="s">
        <v>23</v>
      </c>
      <c r="Q48" s="4" t="s">
        <v>23</v>
      </c>
      <c r="R48" s="4" t="s">
        <v>48</v>
      </c>
      <c r="S48" s="4" t="s">
        <v>23</v>
      </c>
      <c r="T48" s="4" t="s">
        <v>23</v>
      </c>
      <c r="U48" s="4" t="s">
        <v>23</v>
      </c>
      <c r="V48" s="4" t="s">
        <v>48</v>
      </c>
      <c r="X48" s="16">
        <f t="shared" si="0"/>
        <v>18</v>
      </c>
      <c r="Y48" s="16">
        <f t="shared" si="1"/>
        <v>0</v>
      </c>
      <c r="Z48" s="16">
        <f t="shared" si="2"/>
        <v>0</v>
      </c>
      <c r="AA48" s="16">
        <f t="shared" si="5"/>
        <v>3</v>
      </c>
    </row>
    <row r="49" spans="1:27" ht="25.5" x14ac:dyDescent="0.2">
      <c r="A49" s="13" t="s">
        <v>88</v>
      </c>
      <c r="B49" s="4" t="s">
        <v>23</v>
      </c>
      <c r="C49" s="4" t="s">
        <v>23</v>
      </c>
      <c r="D49" s="4" t="s">
        <v>23</v>
      </c>
      <c r="E49" s="4" t="s">
        <v>23</v>
      </c>
      <c r="F49" s="4" t="s">
        <v>23</v>
      </c>
      <c r="G49" s="4" t="s">
        <v>23</v>
      </c>
      <c r="H49" s="4" t="s">
        <v>23</v>
      </c>
      <c r="I49" s="4" t="s">
        <v>23</v>
      </c>
      <c r="J49" s="4" t="s">
        <v>23</v>
      </c>
      <c r="K49" s="4" t="s">
        <v>23</v>
      </c>
      <c r="L49" s="4" t="s">
        <v>23</v>
      </c>
      <c r="M49" s="4" t="s">
        <v>23</v>
      </c>
      <c r="N49" s="4" t="s">
        <v>23</v>
      </c>
      <c r="O49" s="4" t="s">
        <v>48</v>
      </c>
      <c r="P49" s="4" t="s">
        <v>23</v>
      </c>
      <c r="Q49" s="4" t="s">
        <v>23</v>
      </c>
      <c r="R49" s="4" t="s">
        <v>48</v>
      </c>
      <c r="S49" s="4" t="s">
        <v>25</v>
      </c>
      <c r="T49" s="4" t="s">
        <v>23</v>
      </c>
      <c r="U49" s="4" t="s">
        <v>23</v>
      </c>
      <c r="V49" s="4" t="s">
        <v>48</v>
      </c>
      <c r="X49" s="16">
        <f t="shared" si="0"/>
        <v>17</v>
      </c>
      <c r="Y49" s="16">
        <f t="shared" si="1"/>
        <v>0</v>
      </c>
      <c r="Z49" s="16">
        <f t="shared" si="2"/>
        <v>1</v>
      </c>
      <c r="AA49" s="16">
        <f t="shared" si="5"/>
        <v>3</v>
      </c>
    </row>
  </sheetData>
  <mergeCells count="6">
    <mergeCell ref="A3:A5"/>
    <mergeCell ref="X2:AA2"/>
    <mergeCell ref="X3:X4"/>
    <mergeCell ref="Y3:Y4"/>
    <mergeCell ref="Z3:Z4"/>
    <mergeCell ref="AA3:AA4"/>
  </mergeCells>
  <conditionalFormatting sqref="B7:V34">
    <cfRule type="cellIs" dxfId="12" priority="53" operator="equal">
      <formula>"ZDRŽEL(A) SE"</formula>
    </cfRule>
    <cfRule type="cellIs" dxfId="11" priority="54" operator="equal">
      <formula>"ZDRŽEL(A) SE"</formula>
    </cfRule>
    <cfRule type="cellIs" dxfId="10" priority="55" operator="equal">
      <formula>"NE"</formula>
    </cfRule>
    <cfRule type="cellIs" dxfId="9" priority="56" operator="equal">
      <formula>"ANO"</formula>
    </cfRule>
  </conditionalFormatting>
  <conditionalFormatting sqref="B35:V41">
    <cfRule type="cellIs" dxfId="8" priority="11" operator="equal">
      <formula>"ZDRŽEL(A) SE"</formula>
    </cfRule>
    <cfRule type="cellIs" dxfId="7" priority="12" operator="equal">
      <formula>"ZDRŽEL(A) SE"</formula>
    </cfRule>
    <cfRule type="cellIs" dxfId="6" priority="13" operator="equal">
      <formula>"NE"</formula>
    </cfRule>
    <cfRule type="cellIs" dxfId="5" priority="14" operator="equal">
      <formula>"ANO"</formula>
    </cfRule>
  </conditionalFormatting>
  <conditionalFormatting sqref="X7:X49">
    <cfRule type="cellIs" dxfId="4" priority="5" operator="greaterThan">
      <formula>10</formula>
    </cfRule>
  </conditionalFormatting>
  <conditionalFormatting sqref="B42:V49">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Olga Vítková</cp:lastModifiedBy>
  <dcterms:created xsi:type="dcterms:W3CDTF">2013-09-19T09:38:57Z</dcterms:created>
  <dcterms:modified xsi:type="dcterms:W3CDTF">2016-12-28T13:29:43Z</dcterms:modified>
</cp:coreProperties>
</file>