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9465" tabRatio="598"/>
  </bookViews>
  <sheets>
    <sheet name="Výsledky hlasování" sheetId="1" r:id="rId1"/>
    <sheet name="List2" sheetId="2" state="hidden" r:id="rId2"/>
    <sheet name="List3" sheetId="3" state="hidden" r:id="rId3"/>
  </sheets>
  <calcPr calcId="145621"/>
</workbook>
</file>

<file path=xl/calcChain.xml><?xml version="1.0" encoding="utf-8"?>
<calcChain xmlns="http://schemas.openxmlformats.org/spreadsheetml/2006/main">
  <c r="X16" i="1" l="1"/>
  <c r="X50" i="1"/>
  <c r="Y50" i="1"/>
  <c r="Z50" i="1"/>
  <c r="AA50" i="1"/>
  <c r="X51" i="1"/>
  <c r="Y51" i="1"/>
  <c r="Z51" i="1"/>
  <c r="AA51" i="1"/>
  <c r="X52" i="1"/>
  <c r="Y52" i="1"/>
  <c r="Z52" i="1"/>
  <c r="AA52" i="1"/>
  <c r="X53" i="1"/>
  <c r="Y53" i="1"/>
  <c r="Z53" i="1"/>
  <c r="AA53" i="1"/>
  <c r="X54" i="1"/>
  <c r="Y54" i="1"/>
  <c r="Z54" i="1"/>
  <c r="AA54" i="1"/>
  <c r="X55" i="1"/>
  <c r="Y55" i="1"/>
  <c r="Z55" i="1"/>
  <c r="AA55" i="1"/>
  <c r="X56" i="1"/>
  <c r="Y56" i="1"/>
  <c r="Z56" i="1"/>
  <c r="AA56" i="1"/>
  <c r="X57" i="1"/>
  <c r="Y57" i="1"/>
  <c r="Z57" i="1"/>
  <c r="AA57" i="1"/>
  <c r="X58" i="1"/>
  <c r="Y58" i="1"/>
  <c r="Z58" i="1"/>
  <c r="AA58" i="1"/>
  <c r="X59" i="1"/>
  <c r="Y59" i="1"/>
  <c r="Z59" i="1"/>
  <c r="AA59" i="1"/>
  <c r="X60" i="1"/>
  <c r="Y60" i="1"/>
  <c r="Z60" i="1"/>
  <c r="AA60" i="1"/>
  <c r="X61" i="1"/>
  <c r="Y61" i="1"/>
  <c r="Z61" i="1"/>
  <c r="AA61" i="1"/>
  <c r="X62" i="1"/>
  <c r="Y62" i="1"/>
  <c r="Z62" i="1"/>
  <c r="AA62" i="1"/>
  <c r="X63" i="1"/>
  <c r="Y63" i="1"/>
  <c r="Z63" i="1"/>
  <c r="AA63" i="1"/>
  <c r="X42" i="1" l="1"/>
  <c r="Y42" i="1"/>
  <c r="Z42" i="1"/>
  <c r="AA42" i="1"/>
  <c r="X43" i="1"/>
  <c r="Y43" i="1"/>
  <c r="Z43" i="1"/>
  <c r="AA43" i="1"/>
  <c r="X44" i="1"/>
  <c r="Y44" i="1"/>
  <c r="Z44" i="1"/>
  <c r="AA44" i="1"/>
  <c r="X45" i="1"/>
  <c r="Y45" i="1"/>
  <c r="Z45" i="1"/>
  <c r="AA45" i="1"/>
  <c r="X46" i="1"/>
  <c r="Y46" i="1"/>
  <c r="Z46" i="1"/>
  <c r="AA46" i="1"/>
  <c r="X47" i="1"/>
  <c r="Y47" i="1"/>
  <c r="Z47" i="1"/>
  <c r="AA47" i="1"/>
  <c r="X48" i="1"/>
  <c r="Y48" i="1"/>
  <c r="Z48" i="1"/>
  <c r="AA48" i="1"/>
  <c r="X49" i="1"/>
  <c r="Y49" i="1"/>
  <c r="Z49" i="1"/>
  <c r="AA49" i="1"/>
  <c r="X8" i="1" l="1"/>
  <c r="Y8" i="1"/>
  <c r="Z8" i="1"/>
  <c r="AA8" i="1"/>
  <c r="X9" i="1"/>
  <c r="Y9" i="1"/>
  <c r="Z9" i="1"/>
  <c r="AA9" i="1"/>
  <c r="X10" i="1"/>
  <c r="Y10" i="1"/>
  <c r="Z10" i="1"/>
  <c r="AA10" i="1"/>
  <c r="X11" i="1"/>
  <c r="Y11" i="1"/>
  <c r="Z11" i="1"/>
  <c r="AA11" i="1"/>
  <c r="X12" i="1"/>
  <c r="Y12" i="1"/>
  <c r="Z12" i="1"/>
  <c r="AA12" i="1"/>
  <c r="X13" i="1"/>
  <c r="Y13" i="1"/>
  <c r="Z13" i="1"/>
  <c r="AA13" i="1"/>
  <c r="X14" i="1"/>
  <c r="Y14" i="1"/>
  <c r="Z14" i="1"/>
  <c r="AA14" i="1"/>
  <c r="X15" i="1"/>
  <c r="Y15" i="1"/>
  <c r="Z15" i="1"/>
  <c r="AA15"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39" i="1"/>
  <c r="Y39" i="1"/>
  <c r="Z39" i="1"/>
  <c r="AA39" i="1"/>
  <c r="X40" i="1"/>
  <c r="Y40" i="1"/>
  <c r="Z40" i="1"/>
  <c r="AA40" i="1"/>
  <c r="X41" i="1"/>
  <c r="Y41" i="1"/>
  <c r="Z41" i="1"/>
  <c r="AA41" i="1"/>
  <c r="AA7" i="1"/>
  <c r="Z7" i="1"/>
  <c r="Y7" i="1"/>
  <c r="X7" i="1"/>
</calcChain>
</file>

<file path=xl/sharedStrings.xml><?xml version="1.0" encoding="utf-8"?>
<sst xmlns="http://schemas.openxmlformats.org/spreadsheetml/2006/main" count="1318" uniqueCount="106">
  <si>
    <t>Ing.</t>
  </si>
  <si>
    <t>Baťa</t>
  </si>
  <si>
    <t>Roman</t>
  </si>
  <si>
    <t>Jaroslav</t>
  </si>
  <si>
    <t>Coufal</t>
  </si>
  <si>
    <t>Miloslav</t>
  </si>
  <si>
    <t>MUDr.</t>
  </si>
  <si>
    <t>Jiraský</t>
  </si>
  <si>
    <t>František</t>
  </si>
  <si>
    <t>Mgr.</t>
  </si>
  <si>
    <t>Junek</t>
  </si>
  <si>
    <t>Jiří</t>
  </si>
  <si>
    <t>Jan</t>
  </si>
  <si>
    <t>Kovařík</t>
  </si>
  <si>
    <t>Krejza</t>
  </si>
  <si>
    <t>Martin</t>
  </si>
  <si>
    <t>Pavel</t>
  </si>
  <si>
    <t>Soušek</t>
  </si>
  <si>
    <t>Šafrová</t>
  </si>
  <si>
    <t>Jiřina</t>
  </si>
  <si>
    <t>Vondráček</t>
  </si>
  <si>
    <t>Zemková</t>
  </si>
  <si>
    <t>Ivana</t>
  </si>
  <si>
    <t>ANO</t>
  </si>
  <si>
    <t>NE</t>
  </si>
  <si>
    <t>ZDRŽEL(A) SE</t>
  </si>
  <si>
    <t>CELKEM</t>
  </si>
  <si>
    <t>ZDRŽELO SE</t>
  </si>
  <si>
    <t>NEHLASOVALO</t>
  </si>
  <si>
    <t>Bc.</t>
  </si>
  <si>
    <t>Bendl</t>
  </si>
  <si>
    <t>Burešová</t>
  </si>
  <si>
    <t>Fišer</t>
  </si>
  <si>
    <t>Kejzlarová</t>
  </si>
  <si>
    <t>Kellner</t>
  </si>
  <si>
    <t>Klát</t>
  </si>
  <si>
    <t>Kysilková</t>
  </si>
  <si>
    <t>Lipavský</t>
  </si>
  <si>
    <t>Mandíková</t>
  </si>
  <si>
    <t>Vacek</t>
  </si>
  <si>
    <t>Stanislava</t>
  </si>
  <si>
    <t>Helena</t>
  </si>
  <si>
    <t>Lubomír</t>
  </si>
  <si>
    <t>Zdeněk</t>
  </si>
  <si>
    <t>Blanka</t>
  </si>
  <si>
    <t>Janouch</t>
  </si>
  <si>
    <t>Marek</t>
  </si>
  <si>
    <t>-</t>
  </si>
  <si>
    <t>Zastupitelstvo města 29.3.2017</t>
  </si>
  <si>
    <t>1) Zastupitelstvo města určuje zapisovatelkou paní Jitku Kočovou a pana Jiřího Kořínka zodpovědného za obsluhu elektronického hlasovacího zařízení.</t>
  </si>
  <si>
    <t xml:space="preserve">2) Zastupitelstvo města volí ověřovatele zápisu  Jaroslava Bendla a Ivanu Zemkovou. </t>
  </si>
  <si>
    <t>3) Protinávrh č.1 - Zastupitelstvo města schvaluje program zasedání rozšířený o bod „Projednání činnosti RM“ </t>
  </si>
  <si>
    <t>4) Zastupitelstvo města schvaluje program zasedání </t>
  </si>
  <si>
    <t>5) Zastupitelstvo města bere na vědomíZápis ze schůze finančního výboru zastupitelstva města Vysokého Mýta č.1-2017 ze dne 07.02.2017.</t>
  </si>
  <si>
    <t>6) Protinávrh č. 3 (p. Coufal): Zastupitelstvo města odkládá projednání rozpočtové položky č.6 – „Krytý plavecký bazén – rekonstrukce“ v rámci rozpočtového  opatření č.4-2017 na příští zasedání ZM</t>
  </si>
  <si>
    <t>7) Protinávrh č. 2 (pí. Šafrová): Zastupitelstvo města schvalujerozpočtové opatření č.4-2017 bez řádku č.6 – Krytý plavecký bazén - rekonstrukce. Řádek projednat zvlášť na dnešním jednání.</t>
  </si>
  <si>
    <t xml:space="preserve">9) Protinávrh č.1 (p. Soušek): Zastupitelstvo městase vzdává práva na vymáhání smluvní pokuty od společnosti Genext a.s., IČ: 25733699 ve výši 890.000,- Kč vyměřené dle smlouvy o dílo ze dne 26. 08. 2013. Důvodem je, že dílo bylo řádně a včas dokončeno, nebylo nikdy reklamováno, městu nevznikla žádná škoda ani nehrozilo nebezpečí, že by se tak stalo. </t>
  </si>
  <si>
    <t>32) Zastupitelstvo města schvalujedarovat do vlastnictví České republiky hmotné nemovité věci, a to pozemek parc. č. 1222, jehož součástí je stavba: Litomyšlské Předměstí, č.p. 383, obč. vyb., pozemek parc. č. 1223, jehož součástí je stavba: bez čp/če, obč. vyb. a pozemek parc. č 1224, vše v obci a k.ú. Vysoké Mýto, se všemi součástmi a příslušenstvím. Podmínkami převodu je závazek obdarovaného užívat tyto hmotné nemovité věci výlučně pro poskytování ústavní výchovy dětí a preventivně výchovné péče dětí do maximálního celkového počtu 32 lůžek a v případě ukončení činnosti poskytování ústavní výchovy dětí a preventivně výchovné péče dětí v uvedených hmotných nemovitých věcech bude nabyvatel zavázán převést předmět převodu bezúplatně zpět do vlastnictví města Vysokého Mýta.</t>
  </si>
  <si>
    <t>8) Protinávrh č.1 (p. Jiraský): Zastupitelstvo města schvalujerozpočtové opatření č.4-2017 ve znění pozměňovacího návrhu starosty města.</t>
  </si>
  <si>
    <t>10) Zastupitelstvo města neschvaluje prodej pozemku parc. č. 2917 zastavěná plocha a nádvoří – zbořeniště v obci a k.ú. Vysoké Mýto z důvodu ponechání si tohoto pozemku pro příp. budoucí využití v dané ulici.</t>
  </si>
  <si>
    <t>11) Zastupitelstvo města neschvaluje prodej pozemku parc. č. 4644/73 zastavěná plocha a nádvoří, jehož součástí je stavba: Litomyšlské Předměstí, č.p. 691 Prokopa Velikého v obci a k.ú. Vysoké Mýto. </t>
  </si>
  <si>
    <t>13) Zastupitelstvo města neschvaluje prodej části pozemku parc. č. 4128/202 zahrada v obci a k.ú. Vysoké Mýto z důvodu zachování uliční čáry; existence množství inženýrských sítí, veřejného osvětlení a dvou vitálních habrů na požadované části pozemku.</t>
  </si>
  <si>
    <t>14) Zastupitelstvo města neschvaluje prodej pozemku parc. č. 4527/1 orná půda v obci a k.ú. Vysoké Mýto z důvodu ponechání si tohoto pozemku pro budoucí využití.</t>
  </si>
  <si>
    <t>15) Zastupitelstvo města schvaluje darování použitých hmotných movitých věcí v celkové pořizovací hodnotě 77.181 Kč dle přílohy do vlastnictví  SH ČMS Sboru dobrovolných hasičů Svařeň, IĆ: 61239721.</t>
  </si>
  <si>
    <t>16) Zastupitelstvo města schvaluje darování použitých hmotných movitých věcí v celkové pořizovací hodnotě 44.245 Kč dle přílohy do vlastnictví Sboru dobrovolných hasičů Vysoké Mýto II – Lipová, IĆ: 61238261.</t>
  </si>
  <si>
    <t>17) Zastupitelstvo města schvaluje darování použitých hmotných movitých věcí v celkové pořizovací hodnotě 67.642 Kč dle přílohy do vlastnictví Sboru dobrovolných hasičů Lhůta, IĆ: 61238198.</t>
  </si>
  <si>
    <t>19) Zastupitelstvo města schvaluje darování použitých hmotných movitých věcí v celkové pořizovací hodnotě 42.930 Kč dle přílohy do vlastnictví Technických služeb Vysoké Mýto, IČ: 70888671.</t>
  </si>
  <si>
    <t>23) Zastupitelstvo města schvaluje podání žádosti o bezúplatný převod pozemku parc. č. 2448/1 trvalý travní porost v obci a k.ú. Vysoké Mýto od ČR – Státního pozemkového úřadu.</t>
  </si>
  <si>
    <t>24) Zastupitelstvo města schvaluje podání žádosti o bezúplatný převod pozemků parc. č. 3464/8, 3464/3, 3464/7, 3464/10 vše trvalý travní porost v obci a k.ú. Vysoké Mýto od ČR – Státního pozemkového úřadu.</t>
  </si>
  <si>
    <t>25) Zastupitelstvo města schvaluje podání žádosti o bezúplatný převod pozemků parc. č. 4597/25, 4597/26, 4597/27 vše ostatní plocha v obci a k.ú. Vysoké Mýto od ČR – Státního pozemkového úřadu.</t>
  </si>
  <si>
    <t>26) Zastupitelstvo města schvaluje podání žádosti o bezúplatný převod pozemků parc. č. 1167 a 1186 oboje zahrada v obci a k.ú. Vysoké Mýto od ČR – Státního pozemkového úřadu.</t>
  </si>
  <si>
    <t>27) Zastupitelstvo města schvaluje podání žádosti o bezúplatný převod pozemku parc. č. 6308/13 ostatní plocha v obci a k.ú. Vysoké Mýto od ČR – Státního pozemkového úřadu.</t>
  </si>
  <si>
    <t xml:space="preserve">28) Zastupitelstvo města schvaluje vklad majetku, tj. nemovité věci - VDJ Bučkův kopec – 600 m3 (inv. č. B-00438), tj. pozemku parc. č. 3077/3 zastavěná plocha a nádvoří, jehož součástí je stavba: bez čp/če, jiná st. v obci a k.ú. Vysoké Mýto, oceněného dle znaleckého posudku na částku 2.050.000,- Kč do společnosti Vodovody a kanalizace Vysoké Mýto, s.r.o., IČ 25923099, se sídlem Čelakovského 6, Pražské Předměstí, Vysoké Mýto. </t>
  </si>
  <si>
    <t>30) Zastupitelstvo města schvaluje koupi pozemku parc.č. 1274 zastavěná plocha a nádvoří, jehož součástí je stavba: Pražské Předměstí, č.p. 85, rod. dům a pozemku parc. Č. 1275/1 zahrada v obci a k.ú. Vysoké Mýto od vlastníka za kupní cenu ve výši 5.000.000,-</t>
  </si>
  <si>
    <t>31) Protinávrh č.1 (p. Lipavský): Zastupitelstvo města odkládá Projednání bodu: darovat do vlastnictví České republiky hmotné nemovité věci, a to pozemek parc. č. 1222, jehož součástí je stavba: Litomyšlské Předměstí, č.p. 383, obč. vyb., pozemek parc. č. 1223, jehož součástí je stavba: bez čp/če, obč. vyb. a pozemek parc. č 1224, vše v obci a k.ú. Vysoké Mýto, se všemi součástmi a příslušenstvím. Podmínkami převodu je závazek obdarovaného užívat tyto hmotné nemovité věci výlučně pro poskytování ústavní výchovy dětí a preventivně výchovné péče dětí do maximálního celkového počtu 32 lůžek a v případě ukončení činnosti poskytování ústavní výchovy dětí a preventivně výchovné péče dětí v uvedených hmotných nemovitých věcech bude nabyvatel zavázán převést předmět převodu bezúplatně zpět do vlastnictví města Vysokého Mýta.</t>
  </si>
  <si>
    <t xml:space="preserve">33) Zastupitelstvo města schvaluje koupi pozemků nově vzniklých geometrickým plánem č. 4122-34/2017 označených jako parc. č. 2280/2 a 2280/3 v obci a k.ú. Vysoké Mýto od společnosti Lidl Česká republika v.o.s., IČ 26178541 za kupní cenu ve výši 3.000,- Kč. </t>
  </si>
  <si>
    <t>34) Zastupitelstvo města přijímá účelovou dotaci (státní finanční podporu) z Programu regenerace městských památkových rezervací a městských památkových zón na rok 2017, na podporu obnovy kulturních památek ve Vysokém Mýtě ve výši 1.810.000,- Kč. </t>
  </si>
  <si>
    <t>35) Zastupitelstvo města schvaluje využití státní finanční podpory z Programu regenerace MPR (městských památkových rezervací) a MPZ (městských památkových zón) na rok 2017, která je poskytnuta v celkové výši 1.810.000,- Kč takto:</t>
  </si>
  <si>
    <t>36) Zastupitelstvo města schvaluje finanční příspěvek města ve výši 145.000,- Kč (10% z celkově uznatelných nákladů tj. z částky 1.447.228,- Kč) na restaurování tří vitráží v chrámu sv. Vavřince, na pozemku parc. č. 220 v obci a k. ú. Vysoké Mýto, v rámci programu regenerace městských památkových rezervací a městských památkových zón vlastníkovi stavby.</t>
  </si>
  <si>
    <t>37) Zastupitelstvo města schvaluje finanční příspěvek města ve výši 34.000,- Kč (10% z celkově uznatelných nákladů tj. z částky 340.000,- Kč) na obnovu štítové fasády včetně statického zajištění Měšťanského domu č. p. 13 na pozemku parc. č. 334 v obci a k. ú. Vysoké Mýto, v rámci programu regenerace městských památkových rezervací a městských památkových zón vlastníkovi stavby.</t>
  </si>
  <si>
    <t>38) Zastupitelstvo města schvaluje finanční příspěvek města ve výši 28.000,- Kč (10% z celkově uznatelných nákladů tj. z částky 276.403,- Kč) na repliky historických vchodových dveří a elektroosmózu (odvlhčení) na objektu Měšťanského domu č. p. 166, ul. B. Němcové, na pozemku parc. č. 194 v obci a k. ú. Vysoké Mýto, v rámci programu regenerace městských památkových rezervací a městských památkových zón vlastníkovi stavby.</t>
  </si>
  <si>
    <t>39) Zastupitelstvo města schvaluje finanční příspěvek města ve výši 12.000,- Kč (10% z celkově uznatelných nákladů tj. z částky 120.000,- Kč) na obnovu soklu a repasi vchodových dveří na objektu Sokolovny č. p. 55, nám. Tyršovo, na pozemku parc. č. 305/1 v obci a k. ú. Vysoké Mýto, v rámci programu regenerace městských památkových rezervací a městských památkových zón vlastníkovi stavby.</t>
  </si>
  <si>
    <t>40) Zastupitelstvo města schvaluje schvaluje finanční příspěvek města ve výši 123.000,- Kč (10% z celkově uznatelných nákladů tj. z částky 1.226.994,- Kč) na akci „Obnova vnějšího pláště“ na objektu kostela Nejsvětější trojice, na pozemku parc. č. 115/1 a 115/2 v obci a k. ú. Vysoké Mýto“, která je vedená v Anketním dotazníku k programu regenerace městských památkových rezervací a městských památkových zón na rok 2017 pod pořadovým č. 11. Objekt je veden jako kulturní památka pod rejstříkovým č. 24346/6-4112 v rámci programu regenerace městských památkových rezervací a městských památkových zón vlastníkovi stavby. Finanční příspěvek města bude poskytnut v případě, že z rezervy Programu regenerace MPZ a MPR v roce 2017 budou na tuto akci uvolněny prostředky.</t>
  </si>
  <si>
    <t>41) Zastupitelstvo města schvaluje zařazení návrhu na změnu Územního plánu Vysoké Mýto, který podal Státní pozemkový úřad se sídlem Husinecká 1024/11a, 130 00  PRAHA 3 na p. p. č. 237/3 v k. ú. Vanice do následující změny Územního plánu Vysoké Mýto. Při změně Územního plánu Vysoké Mýto bude tento záměr prověřen.</t>
  </si>
  <si>
    <t>42) Zastupitelstvo města schvaluje zařazení návrhu na změnu Územního plánu Vysokého Mýta, který podalo město Vysoké Mýto IČ: 00279773, se sídlem, B. Smetany 92, 566 32 Vysoké Mýto na p. p. č. 300 v k. ú. Vanice do následující změny Územního plánu Vysoké Mýto. Při aktualizaci územního plánu VM bude tento záměr prověřen.</t>
  </si>
  <si>
    <t>43) Zastupitelstvo města schvaluje zařazení návrhu na změnu Územního plánu Vysoké Mýto, který podalo město Vysoké Mýto IČ: 00279773, se sídlem, B. Smetany 92, 566 32 Vysoké Mýto na p. p. č. 241/10, 241/12, 241/13 a 274 v k. ú. Vanice do následující změny Územního plánu Vysoké Mýto. Při změně Územního plánu Vysoké Mýto bude tento záměr prověřen.</t>
  </si>
  <si>
    <t>44) Zastupitelstvo města schvaluje poskytnutí dotace města Vysokého Mýta z rozpočtu města na rok 2017 Regionálnímu muzeu ve Vysokém Mýtě, IČO: 00372331, ve výši 150 000 Kč na projekt Festival Sodomkovo Vysoké Mýto a rozšíření stálé expozice Stratílek.uzavření veřejnoprávní smlouvy dle vzoru schváleného ZM dne 18. 11. 2015, číslo usnesení 142/15.  </t>
  </si>
  <si>
    <t>45) Zastupitelstvo města schvaluje poskytnutí programových dotací města Vysokého Mýta v oblasti sportu na rok 2017 dle tabulky č. 2 poskytnutí programových dotací nad 50. tis. Kčuzavření veřejnoprávních smluv dle vzoru schváleného ZM dne 18. 11. 2015, číslo usnesení 142/15 a dle programů podpory v jednotlivých oblastech schválených RM dne 16. 11. 2016, číslo usnesení 1183/16.</t>
  </si>
  <si>
    <t xml:space="preserve">46) Zastupitelstvo města schvaluje Obecně závaznou vyhlášku č. 1/2017, kterou se stanoví školské obvody mateřských škol zřízených městem Vysokým Mýtem, dle předloženého návrhu. </t>
  </si>
  <si>
    <t>47) Zastupitelstvo města schvaluje přidělení individuální dotace města Vysokého Mýta pro o. p. s. Berenika Vysoké Mýto, IČ 26668149 na dofinancování provozních nákladů Berenika – Vysoké Mýto, o.p.s. pro rok 2017 –  ve výši 180 tis Kč (jedno sto osmdesát tisíc),uzavření veřejnoprávní smlouvy dle vzoru schváleného ZM dne 18.11.2015, číslo usnesení 142/15</t>
  </si>
  <si>
    <t>48) Zastupitelstvo města odkládá přidělení individuální dotace města Vysokého Mýta pro SKP-CENTRUM, o. p. s. Pardubice,  IČ 27534804 na zajištění poskytované sociální služby v Azylovém domě pro ženy a matky s dětmi ve Vysokém Mýtě v roce 2017.</t>
  </si>
  <si>
    <t xml:space="preserve">49) Zastupitelstvo města schvaluje přidělení individuální dotace města Vysokého Mýta pro SKP-CENTRUM, o. p. s. Pardubice,  IČ 27534804 na zajištění provozu NZDM EMKO Vysoké Mýto v roce 2017, ve výši 85 tis Kč (osmdesát pět tisíc),uzavření veřejnoprávní smlouvy dle vzoru schváleného ZM dne 18.11.2015, číslo usnesení 142/15  </t>
  </si>
  <si>
    <t xml:space="preserve">50) Zastupitelstvo města neschvaluje poskytnutí dotace města Vysokého Mýta v roce 2017 z Dotačního programu podpory v oblasti sociálních služeb, zdravotnictví a rodiny JUDr. Evě Vaňkové, IČ 66233861, na projekt Centrum pro mimosoudní řešení sporů.  </t>
  </si>
  <si>
    <t>51) Zastupitelstvo města schvaluje poskytnutí dotace města Vysokého Mýta v roce 2017 z Dotačního programu podpory v oblasti sociálních služeb, zdravotnictví a rodiny Oblastní charitě Nové Hrady u Skutče, IČ: 60102411, na projekt Oblastní charita Nové Hrady u Skutče – Sociálně Aktivizační služby, Pečovatelské služby, Osobní asistence, v celkové výši 71 tis. Kč (sedmdesát jedna tisíc), s rozdělením na jednotlivé projekty – Sociálně aktivizační služby ve výši 45 tis. Kč (čtyřicet pět tisíc), osobní asistence ve výši 26 tis. Kč (dvacet šest tisíc),uzavření veřejnoprávní smlouvy dle vzoru schváleného ZM dne 18.11.2015, číslo usnesení 142/15 a dle programů podpory v jednotlivých oblastech schválených RM dne 16.11.2016, číslo usnesení 1156/16.</t>
  </si>
  <si>
    <t>52) Zastupitelstvo města schvaluje poskytnutí dotace města Vysokého Mýta v roce 2017 z Dotačního programu podpory v oblasti sociálních služeb, zdravotnictví a rodiny České abilympijské asociaci, z. s., IČ 67363156, na projekt Poradenská a konzultační střediska bezbariérovosti, ve výši 15 tis. Kč (patnáct tisíc).uzavření veřejnoprávní smlouvy dle vzoru schváleného ZM dne 18.11.2015, číslo usnesení 142/15 a dle programů podpory v jednotlivých oblastech schválených RM dne 16.11.2016, číslo usnesení 1156/16.</t>
  </si>
  <si>
    <t>53) Zastupitelstvo města schvaluje poskytnutí dotace města Vysokého Mýta v roce 2017 z Dotačního programu podpory v oblasti sociálních služeb, zdravotnictví a rodiny organizaci SKP - CENTRUM, o. p. s. Pardubice, IČ: 27534804, na projekt Dotace na úhradu nákladů na energie v NZDM EMKO, ve výši 40 tis. Kč (čtyřicet tisíc), uzavření veřejnoprávní smlouvy dle vzoru schváleného ZM dne 18.11.2015, číslo usnesení 142/15 a dle programů podpory v jednotlivých oblastech schválených RM dne 16.11.2016, číslo usnesení 1156/16.</t>
  </si>
  <si>
    <t>54) Zastupitelstvo města schvaluje poskytnutí dotace města Vysokého Mýta v roce 2017 z Dotačního programu podpory v oblasti sociálních služeb, zdravotnictví a rodiny organizaci ABATAB, spolek pro péči o rodinu,  IČ: 04253965, na projekt Sasanky, sociálně aktivizační služby pro rodiny s dětmi, ve výši 37 tis. Kč (třicet sedm tisíc), uzavření veřejnoprávní smlouvy dle vzoru schváleného ZM dne 18.11.2015, číslo usnesení 142/15 a dle programů podpory v jednotlivých oblastech schválených RM dne 16.11.2016, číslo usnesení 1156/16.</t>
  </si>
  <si>
    <t>55) Zastupitelstvo města schvaluje: Poskytnutí dotace Oblastnímu spolku ČČK  Ústí nad Orlicí na rok 2017 ve výši Kč 200 000,-.Veřejnoprávní smlouvu o poskytnutí dotace Oblastnímu spolku ČČK Ústí nad Orlicí ve výši Kč 200 000,- na rok 2017.</t>
  </si>
  <si>
    <t>56) Zastupitelstvo města schvaluje investiční záměr k realizaci akce „Pomník purkmistra Eduarda Meyera ve Vysokém Mýtě“</t>
  </si>
  <si>
    <t>57) Zastupitelstvo města schvaluje podání žádosti o dotaci na realizaci projektu „Pomník purkmistra Eduarda Meyera ve Vysokém Mýtě“</t>
  </si>
  <si>
    <t>12) Zastupitelstvo města schvaluje prodej pozemku parc. č. 4896/9 zastavěná plocha a nádvoří (na pozemku stojí stavba: Pražské Předměstí, č.p. 241, jiná st., LV 4305) a pozemku parc. č. 4896/10 zastavěná plocha a nádvoří (na pozemku stojí stavba: Pražské Předměstí, č.p. 531, rod. dům, LV 4305), vše v obci a k.ú. Vysoké Mýto panu xx, nar. xx (podíl ½) a paní xx, nar. xx (podíl ½), oba trvale bytem xx za celkovou kupní cenu ve výši 13.800,- Kč. Podmínkou uzavření kupní smlouvy je úhrada bezesmluvního užívání předmětných pozemků od 01.01.2014.</t>
  </si>
  <si>
    <t>18) Zastupitelstvo města schvaluje darování použitých hmotných movitých věcí v celkové pořizovací hodnotě 57.176 Kč dle přílohy do vlastnictví manželů xx (nar.xx) a xx (nar.xx)  xx, bytem xx.</t>
  </si>
  <si>
    <t xml:space="preserve">20) Zastupitelstvo města schvaluje uzavření splátkového kalendáře paní xx (nar. xx), bytem xx, na úhradu dlužného nájemného, úhrad za služby poskytované v souvislosti s užíváním bytu v celkové výši 85.562 Kč v 29 měsíčních splátkách: 28 x 3.000 Kč, 1 x 1.562 Kč. Splátky budou splatné vždy k poslednímu dni v měsíci, první splátka bude splatná do 30.04.2017. V případě prodlení s úhradou i jen jediné splátky se stává ihned splatným celý zůstatek dluhu. </t>
  </si>
  <si>
    <t>21) Zastupitelstvo města schvaluje uzavření splátkového kalendáře paní xx (nar. xx), bytem xx, na úhradu dlužného nájemného, úhrad za služby poskytované v souvislosti s užíváním bytu v celkové výši 115.045 Kč v 39 měsíčních splátkách: 38 x 3.000 Kč, 1 x 1.045 Kč. Splátky budou splatné vždy k poslednímu dni v měsíci, první splátka bude splatná do 30.04.2017. V případě prodlení s úhradou i jen jediné splátky se stává ihned splatným celý zůstatek dluhu.</t>
  </si>
  <si>
    <t>22) Zastupitelstvo města neschvaluje prominutí pohledávky ve výši 1.148,- Kč manž. xx, oba trvale bytem xx, která vznikla za bezesmluvní užívání části pozemku parc. č. 4846/1 v k.ú. Vysoké Mýto.</t>
  </si>
  <si>
    <t>29) Zastupitelstvo města schvaluje prodej bytové jednotky č. 537/4 vymezené v budově Litomyšlské Předměstí, čp. 537, 538, byt. dům na parcele 1060, 1061 zastavěná plocha a nádvoří, s podílem 31/250 na společných částech domu a pozemcích, vše v obci a k.ú. Vysoké Mýto paní xx (nar. xx), trvale bytem xx, za celkovou kupní cenu ve výši 1.255.555,- Kč.</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</si>
</sst>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indexed="55"/>
      <name val="Calibri"/>
      <family val="2"/>
      <charset val="238"/>
      <scheme val="minor"/>
    </font>
    <font>
      <b/>
      <sz val="16"/>
      <color theme="1"/>
      <name val="Calibri"/>
      <family val="2"/>
      <charset val="238"/>
      <scheme val="minor"/>
    </font>
    <font>
      <sz val="10"/>
      <color theme="0" tint="-0.499984740745262"/>
      <name val="Calibri"/>
      <family val="2"/>
      <charset val="238"/>
      <scheme val="minor"/>
    </font>
    <font>
      <sz val="10"/>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rgb="FFFF505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49" fontId="1" fillId="0" borderId="0" xfId="0" applyNumberFormat="1" applyFont="1" applyAlignment="1">
      <alignment horizontal="left"/>
    </xf>
    <xf numFmtId="49" fontId="2" fillId="0" borderId="0" xfId="0" applyNumberFormat="1" applyFont="1" applyAlignment="1">
      <alignment horizontal="left"/>
    </xf>
    <xf numFmtId="49" fontId="3" fillId="0" borderId="0" xfId="0" applyNumberFormat="1" applyFont="1" applyAlignment="1">
      <alignment horizontal="left"/>
    </xf>
    <xf numFmtId="49" fontId="1" fillId="0" borderId="0" xfId="0" applyNumberFormat="1" applyFont="1" applyAlignment="1">
      <alignment horizontal="center" vertical="center"/>
    </xf>
    <xf numFmtId="0" fontId="0" fillId="0" borderId="0" xfId="0"/>
    <xf numFmtId="49" fontId="1" fillId="0" borderId="0" xfId="0" applyNumberFormat="1" applyFont="1" applyAlignment="1">
      <alignment horizontal="left"/>
    </xf>
    <xf numFmtId="1" fontId="2" fillId="0" borderId="6" xfId="0" applyNumberFormat="1" applyFont="1" applyFill="1" applyBorder="1" applyAlignment="1">
      <alignment horizontal="center" vertical="center" wrapText="1"/>
    </xf>
    <xf numFmtId="49" fontId="1" fillId="0" borderId="0" xfId="0" applyNumberFormat="1" applyFont="1" applyAlignment="1">
      <alignment horizontal="left"/>
    </xf>
    <xf numFmtId="49" fontId="3" fillId="0" borderId="0" xfId="0" applyNumberFormat="1" applyFont="1" applyAlignment="1">
      <alignment horizontal="center" vertical="center"/>
    </xf>
    <xf numFmtId="49" fontId="1" fillId="0" borderId="0" xfId="0" applyNumberFormat="1" applyFont="1" applyAlignment="1">
      <alignment horizontal="left"/>
    </xf>
    <xf numFmtId="49" fontId="5" fillId="0" borderId="0" xfId="0" applyNumberFormat="1" applyFont="1" applyAlignment="1">
      <alignment horizontal="left"/>
    </xf>
    <xf numFmtId="49" fontId="6" fillId="0" borderId="0" xfId="0" applyNumberFormat="1" applyFont="1" applyAlignment="1">
      <alignment horizontal="left"/>
    </xf>
    <xf numFmtId="49" fontId="1" fillId="0" borderId="0" xfId="0" applyNumberFormat="1" applyFont="1" applyAlignment="1">
      <alignment horizontal="left" vertical="top" wrapText="1"/>
    </xf>
    <xf numFmtId="0" fontId="0" fillId="0" borderId="0" xfId="0" applyAlignment="1">
      <alignment vertical="top"/>
    </xf>
    <xf numFmtId="1" fontId="2" fillId="0" borderId="6" xfId="0" applyNumberFormat="1" applyFont="1" applyFill="1" applyBorder="1" applyAlignment="1">
      <alignment horizontal="center" vertical="top" wrapText="1"/>
    </xf>
    <xf numFmtId="49" fontId="4" fillId="0" borderId="0" xfId="0" applyNumberFormat="1" applyFont="1" applyAlignment="1">
      <alignment horizontal="center" vertical="center"/>
    </xf>
    <xf numFmtId="49" fontId="2"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cellXfs>
  <cellStyles count="1">
    <cellStyle name="Normální" xfId="0" builtinId="0"/>
  </cellStyles>
  <dxfs count="13">
    <dxf>
      <fill>
        <patternFill>
          <bgColor rgb="FF92D050"/>
        </patternFill>
      </fill>
    </dxf>
    <dxf>
      <fill>
        <patternFill>
          <bgColor rgb="FFFF0000"/>
        </patternFill>
      </fill>
    </dxf>
    <dxf>
      <fill>
        <patternFill>
          <bgColor rgb="FFFFFF00"/>
        </patternFill>
      </fill>
    </dxf>
    <dxf>
      <fill>
        <patternFill>
          <bgColor rgb="FFFFFF66"/>
        </patternFill>
      </fill>
    </dxf>
    <dxf>
      <fill>
        <patternFill>
          <bgColor rgb="FF92D050"/>
        </patternFill>
      </fill>
    </dxf>
    <dxf>
      <fill>
        <patternFill>
          <bgColor rgb="FFFF0000"/>
        </patternFill>
      </fill>
    </dxf>
    <dxf>
      <fill>
        <patternFill>
          <bgColor rgb="FFFFFF00"/>
        </patternFill>
      </fill>
    </dxf>
    <dxf>
      <fill>
        <patternFill>
          <bgColor rgb="FFFFFF66"/>
        </patternFill>
      </fill>
    </dxf>
    <dxf>
      <font>
        <color rgb="FF006100"/>
      </font>
      <fill>
        <patternFill>
          <bgColor rgb="FFC6EFCE"/>
        </patternFill>
      </fill>
    </dxf>
    <dxf>
      <fill>
        <patternFill>
          <bgColor rgb="FF92D050"/>
        </patternFill>
      </fill>
    </dxf>
    <dxf>
      <fill>
        <patternFill>
          <bgColor rgb="FFFF0000"/>
        </patternFill>
      </fill>
    </dxf>
    <dxf>
      <fill>
        <patternFill>
          <bgColor rgb="FFFFFF00"/>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tabSelected="1" zoomScaleNormal="100" workbookViewId="0">
      <pane xSplit="1" ySplit="6" topLeftCell="B28" activePane="bottomRight" state="frozen"/>
      <selection pane="topRight" activeCell="B1" sqref="B1"/>
      <selection pane="bottomLeft" activeCell="A7" sqref="A7"/>
      <selection pane="bottomRight" activeCell="A35" sqref="A35"/>
    </sheetView>
  </sheetViews>
  <sheetFormatPr defaultColWidth="5.7109375" defaultRowHeight="12.75" customHeight="1" x14ac:dyDescent="0.2"/>
  <cols>
    <col min="1" max="1" width="78.140625" style="1" customWidth="1"/>
    <col min="2" max="22" width="10.7109375" style="1" customWidth="1"/>
    <col min="23" max="23" width="5.7109375" style="1"/>
    <col min="24" max="27" width="10.85546875" style="1" customWidth="1"/>
    <col min="28" max="32" width="5.7109375" style="1"/>
    <col min="33" max="33" width="15.7109375" style="1" customWidth="1"/>
    <col min="34" max="16384" width="5.7109375" style="1"/>
  </cols>
  <sheetData>
    <row r="1" spans="1:27" ht="15" customHeight="1" x14ac:dyDescent="0.25">
      <c r="A1" s="2"/>
      <c r="X1" s="5"/>
      <c r="Y1" s="5"/>
      <c r="Z1" s="5"/>
      <c r="AA1" s="5"/>
    </row>
    <row r="2" spans="1:27" ht="15" customHeight="1" x14ac:dyDescent="0.2">
      <c r="A2" s="2"/>
      <c r="B2" s="10" t="s">
        <v>0</v>
      </c>
      <c r="C2" s="10"/>
      <c r="D2" s="8" t="s">
        <v>9</v>
      </c>
      <c r="E2" s="10" t="s">
        <v>0</v>
      </c>
      <c r="F2" s="10" t="s">
        <v>0</v>
      </c>
      <c r="G2" s="11" t="s">
        <v>29</v>
      </c>
      <c r="H2" s="10" t="s">
        <v>0</v>
      </c>
      <c r="I2" s="10" t="s">
        <v>9</v>
      </c>
      <c r="J2" s="10" t="s">
        <v>9</v>
      </c>
      <c r="K2" s="10" t="s">
        <v>6</v>
      </c>
      <c r="L2" s="11"/>
      <c r="M2" s="8"/>
      <c r="N2" s="10" t="s">
        <v>0</v>
      </c>
      <c r="O2" s="11" t="s">
        <v>9</v>
      </c>
      <c r="P2" s="10" t="s">
        <v>9</v>
      </c>
      <c r="Q2" s="10" t="s">
        <v>9</v>
      </c>
      <c r="R2" s="10" t="s">
        <v>0</v>
      </c>
      <c r="S2" s="10" t="s">
        <v>6</v>
      </c>
      <c r="T2" s="8" t="s">
        <v>0</v>
      </c>
      <c r="U2" s="8"/>
      <c r="V2" s="8"/>
      <c r="X2" s="17" t="s">
        <v>26</v>
      </c>
      <c r="Y2" s="18"/>
      <c r="Z2" s="18"/>
      <c r="AA2" s="19"/>
    </row>
    <row r="3" spans="1:27" ht="15" customHeight="1" x14ac:dyDescent="0.2">
      <c r="A3" s="16" t="s">
        <v>48</v>
      </c>
      <c r="B3" s="10" t="s">
        <v>1</v>
      </c>
      <c r="C3" s="10" t="s">
        <v>30</v>
      </c>
      <c r="D3" s="10" t="s">
        <v>31</v>
      </c>
      <c r="E3" s="10" t="s">
        <v>4</v>
      </c>
      <c r="F3" s="10" t="s">
        <v>32</v>
      </c>
      <c r="G3" s="11" t="s">
        <v>45</v>
      </c>
      <c r="H3" s="10" t="s">
        <v>7</v>
      </c>
      <c r="I3" s="10" t="s">
        <v>10</v>
      </c>
      <c r="J3" s="10" t="s">
        <v>33</v>
      </c>
      <c r="K3" s="10" t="s">
        <v>34</v>
      </c>
      <c r="L3" s="10" t="s">
        <v>35</v>
      </c>
      <c r="M3" s="10" t="s">
        <v>13</v>
      </c>
      <c r="N3" s="10" t="s">
        <v>14</v>
      </c>
      <c r="O3" s="11" t="s">
        <v>36</v>
      </c>
      <c r="P3" s="10" t="s">
        <v>37</v>
      </c>
      <c r="Q3" s="10" t="s">
        <v>38</v>
      </c>
      <c r="R3" s="10" t="s">
        <v>17</v>
      </c>
      <c r="S3" s="10" t="s">
        <v>18</v>
      </c>
      <c r="T3" s="10" t="s">
        <v>39</v>
      </c>
      <c r="U3" s="10" t="s">
        <v>20</v>
      </c>
      <c r="V3" s="10" t="s">
        <v>21</v>
      </c>
      <c r="X3" s="20" t="s">
        <v>23</v>
      </c>
      <c r="Y3" s="22" t="s">
        <v>24</v>
      </c>
      <c r="Z3" s="24" t="s">
        <v>27</v>
      </c>
      <c r="AA3" s="26" t="s">
        <v>28</v>
      </c>
    </row>
    <row r="4" spans="1:27" ht="15" customHeight="1" x14ac:dyDescent="0.2">
      <c r="A4" s="16"/>
      <c r="B4" s="10" t="s">
        <v>2</v>
      </c>
      <c r="C4" s="10" t="s">
        <v>3</v>
      </c>
      <c r="D4" s="10" t="s">
        <v>40</v>
      </c>
      <c r="E4" s="10" t="s">
        <v>5</v>
      </c>
      <c r="F4" s="10" t="s">
        <v>11</v>
      </c>
      <c r="G4" s="11" t="s">
        <v>46</v>
      </c>
      <c r="H4" s="10" t="s">
        <v>8</v>
      </c>
      <c r="I4" s="10" t="s">
        <v>11</v>
      </c>
      <c r="J4" s="10" t="s">
        <v>41</v>
      </c>
      <c r="K4" s="10" t="s">
        <v>42</v>
      </c>
      <c r="L4" s="10" t="s">
        <v>43</v>
      </c>
      <c r="M4" s="10" t="s">
        <v>11</v>
      </c>
      <c r="N4" s="10" t="s">
        <v>15</v>
      </c>
      <c r="O4" s="11" t="s">
        <v>44</v>
      </c>
      <c r="P4" s="10" t="s">
        <v>12</v>
      </c>
      <c r="Q4" s="10" t="s">
        <v>41</v>
      </c>
      <c r="R4" s="10" t="s">
        <v>5</v>
      </c>
      <c r="S4" s="10" t="s">
        <v>19</v>
      </c>
      <c r="T4" s="10" t="s">
        <v>16</v>
      </c>
      <c r="U4" s="10" t="s">
        <v>11</v>
      </c>
      <c r="V4" s="10" t="s">
        <v>22</v>
      </c>
      <c r="X4" s="21"/>
      <c r="Y4" s="23"/>
      <c r="Z4" s="25"/>
      <c r="AA4" s="27"/>
    </row>
    <row r="5" spans="1:27" ht="15" customHeight="1" x14ac:dyDescent="0.25">
      <c r="A5" s="16"/>
      <c r="E5" s="10"/>
      <c r="G5" s="6"/>
      <c r="N5" s="12"/>
      <c r="S5" s="6"/>
      <c r="X5" s="5"/>
      <c r="Y5" s="5"/>
      <c r="Z5" s="5"/>
      <c r="AA5" s="5"/>
    </row>
    <row r="6" spans="1:27" ht="15" customHeight="1" x14ac:dyDescent="0.25">
      <c r="A6" s="2"/>
      <c r="G6" s="3"/>
      <c r="S6" s="3"/>
      <c r="X6" s="5"/>
      <c r="Y6" s="5"/>
      <c r="Z6" s="5"/>
      <c r="AA6" s="5"/>
    </row>
    <row r="7" spans="1:27" s="5" customFormat="1" ht="29.25" customHeight="1" x14ac:dyDescent="0.25">
      <c r="A7" s="13" t="s">
        <v>49</v>
      </c>
      <c r="B7" s="4" t="s">
        <v>23</v>
      </c>
      <c r="C7" s="4" t="s">
        <v>23</v>
      </c>
      <c r="D7" s="4" t="s">
        <v>23</v>
      </c>
      <c r="E7" s="4" t="s">
        <v>23</v>
      </c>
      <c r="F7" s="4" t="s">
        <v>23</v>
      </c>
      <c r="G7" s="9" t="s">
        <v>47</v>
      </c>
      <c r="H7" s="4" t="s">
        <v>23</v>
      </c>
      <c r="I7" s="4" t="s">
        <v>23</v>
      </c>
      <c r="J7" s="4" t="s">
        <v>23</v>
      </c>
      <c r="K7" s="4" t="s">
        <v>23</v>
      </c>
      <c r="L7" s="4" t="s">
        <v>23</v>
      </c>
      <c r="M7" s="4" t="s">
        <v>23</v>
      </c>
      <c r="N7" s="4" t="s">
        <v>23</v>
      </c>
      <c r="O7" s="4" t="s">
        <v>47</v>
      </c>
      <c r="P7" s="4" t="s">
        <v>23</v>
      </c>
      <c r="Q7" s="4" t="s">
        <v>23</v>
      </c>
      <c r="R7" s="4" t="s">
        <v>23</v>
      </c>
      <c r="S7" s="4" t="s">
        <v>23</v>
      </c>
      <c r="T7" s="4" t="s">
        <v>23</v>
      </c>
      <c r="U7" s="4" t="s">
        <v>23</v>
      </c>
      <c r="V7" s="4" t="s">
        <v>23</v>
      </c>
      <c r="X7" s="7">
        <f t="shared" ref="X7:X63" si="0">COUNTIF($B7:$W7,"ANO")</f>
        <v>19</v>
      </c>
      <c r="Y7" s="7">
        <f t="shared" ref="Y7:Y63" si="1">COUNTIF($B7:$W7,"NE")</f>
        <v>0</v>
      </c>
      <c r="Z7" s="7">
        <f t="shared" ref="Z7:Z63" si="2">COUNTIF($B7:$W7,"ZDRŽEL(A) SE")</f>
        <v>0</v>
      </c>
      <c r="AA7" s="7">
        <f t="shared" ref="AA7" si="3">COUNTIF(B7:W7,"-")</f>
        <v>2</v>
      </c>
    </row>
    <row r="8" spans="1:27" s="5" customFormat="1" ht="15" x14ac:dyDescent="0.25">
      <c r="A8" s="13" t="s">
        <v>50</v>
      </c>
      <c r="B8" s="4" t="s">
        <v>23</v>
      </c>
      <c r="C8" s="4" t="s">
        <v>25</v>
      </c>
      <c r="D8" s="4" t="s">
        <v>23</v>
      </c>
      <c r="E8" s="4" t="s">
        <v>23</v>
      </c>
      <c r="F8" s="4" t="s">
        <v>23</v>
      </c>
      <c r="G8" s="9" t="s">
        <v>47</v>
      </c>
      <c r="H8" s="4" t="s">
        <v>23</v>
      </c>
      <c r="I8" s="4" t="s">
        <v>23</v>
      </c>
      <c r="J8" s="4" t="s">
        <v>23</v>
      </c>
      <c r="K8" s="4" t="s">
        <v>23</v>
      </c>
      <c r="L8" s="4" t="s">
        <v>23</v>
      </c>
      <c r="M8" s="4" t="s">
        <v>23</v>
      </c>
      <c r="N8" s="4" t="s">
        <v>23</v>
      </c>
      <c r="O8" s="4" t="s">
        <v>47</v>
      </c>
      <c r="P8" s="4" t="s">
        <v>23</v>
      </c>
      <c r="Q8" s="4" t="s">
        <v>23</v>
      </c>
      <c r="R8" s="4" t="s">
        <v>23</v>
      </c>
      <c r="S8" s="4" t="s">
        <v>23</v>
      </c>
      <c r="T8" s="4" t="s">
        <v>23</v>
      </c>
      <c r="U8" s="4" t="s">
        <v>23</v>
      </c>
      <c r="V8" s="4" t="s">
        <v>25</v>
      </c>
      <c r="X8" s="7">
        <f t="shared" si="0"/>
        <v>17</v>
      </c>
      <c r="Y8" s="7">
        <f t="shared" si="1"/>
        <v>0</v>
      </c>
      <c r="Z8" s="7">
        <f t="shared" si="2"/>
        <v>2</v>
      </c>
      <c r="AA8" s="7">
        <f t="shared" ref="AA8:AA41" si="4">COUNTIF(B8:W8,"-")</f>
        <v>2</v>
      </c>
    </row>
    <row r="9" spans="1:27" s="5" customFormat="1" ht="25.5" x14ac:dyDescent="0.25">
      <c r="A9" s="13" t="s">
        <v>51</v>
      </c>
      <c r="B9" s="4" t="s">
        <v>25</v>
      </c>
      <c r="C9" s="4" t="s">
        <v>24</v>
      </c>
      <c r="D9" s="4" t="s">
        <v>23</v>
      </c>
      <c r="E9" s="4" t="s">
        <v>23</v>
      </c>
      <c r="F9" s="4" t="s">
        <v>25</v>
      </c>
      <c r="G9" s="9" t="s">
        <v>47</v>
      </c>
      <c r="H9" s="4" t="s">
        <v>24</v>
      </c>
      <c r="I9" s="4" t="s">
        <v>25</v>
      </c>
      <c r="J9" s="4" t="s">
        <v>25</v>
      </c>
      <c r="K9" s="4" t="s">
        <v>23</v>
      </c>
      <c r="L9" s="4" t="s">
        <v>23</v>
      </c>
      <c r="M9" s="4" t="s">
        <v>25</v>
      </c>
      <c r="N9" s="4" t="s">
        <v>24</v>
      </c>
      <c r="O9" s="4" t="s">
        <v>47</v>
      </c>
      <c r="P9" s="4" t="s">
        <v>24</v>
      </c>
      <c r="Q9" s="4" t="s">
        <v>24</v>
      </c>
      <c r="R9" s="4" t="s">
        <v>23</v>
      </c>
      <c r="S9" s="4" t="s">
        <v>25</v>
      </c>
      <c r="T9" s="4" t="s">
        <v>25</v>
      </c>
      <c r="U9" s="4" t="s">
        <v>23</v>
      </c>
      <c r="V9" s="4" t="s">
        <v>23</v>
      </c>
      <c r="X9" s="7">
        <f t="shared" si="0"/>
        <v>7</v>
      </c>
      <c r="Y9" s="7">
        <f t="shared" si="1"/>
        <v>5</v>
      </c>
      <c r="Z9" s="7">
        <f t="shared" si="2"/>
        <v>7</v>
      </c>
      <c r="AA9" s="7">
        <f t="shared" si="4"/>
        <v>2</v>
      </c>
    </row>
    <row r="10" spans="1:27" s="5" customFormat="1" ht="15" x14ac:dyDescent="0.25">
      <c r="A10" s="13" t="s">
        <v>52</v>
      </c>
      <c r="B10" s="4" t="s">
        <v>23</v>
      </c>
      <c r="C10" s="4" t="s">
        <v>23</v>
      </c>
      <c r="D10" s="4" t="s">
        <v>23</v>
      </c>
      <c r="E10" s="4" t="s">
        <v>24</v>
      </c>
      <c r="F10" s="4" t="s">
        <v>23</v>
      </c>
      <c r="G10" s="9" t="s">
        <v>47</v>
      </c>
      <c r="H10" s="4" t="s">
        <v>23</v>
      </c>
      <c r="I10" s="4" t="s">
        <v>23</v>
      </c>
      <c r="J10" s="4" t="s">
        <v>23</v>
      </c>
      <c r="K10" s="4" t="s">
        <v>24</v>
      </c>
      <c r="L10" s="4" t="s">
        <v>24</v>
      </c>
      <c r="M10" s="4" t="s">
        <v>23</v>
      </c>
      <c r="N10" s="4" t="s">
        <v>23</v>
      </c>
      <c r="O10" s="4" t="s">
        <v>47</v>
      </c>
      <c r="P10" s="4" t="s">
        <v>23</v>
      </c>
      <c r="Q10" s="4" t="s">
        <v>23</v>
      </c>
      <c r="R10" s="4" t="s">
        <v>24</v>
      </c>
      <c r="S10" s="4" t="s">
        <v>23</v>
      </c>
      <c r="T10" s="4" t="s">
        <v>23</v>
      </c>
      <c r="U10" s="4" t="s">
        <v>24</v>
      </c>
      <c r="V10" s="4" t="s">
        <v>25</v>
      </c>
      <c r="X10" s="7">
        <f t="shared" si="0"/>
        <v>13</v>
      </c>
      <c r="Y10" s="7">
        <f t="shared" si="1"/>
        <v>5</v>
      </c>
      <c r="Z10" s="7">
        <f t="shared" si="2"/>
        <v>1</v>
      </c>
      <c r="AA10" s="7">
        <f t="shared" si="4"/>
        <v>2</v>
      </c>
    </row>
    <row r="11" spans="1:27" s="5" customFormat="1" ht="25.5" x14ac:dyDescent="0.25">
      <c r="A11" s="13" t="s">
        <v>53</v>
      </c>
      <c r="B11" s="4" t="s">
        <v>23</v>
      </c>
      <c r="C11" s="4" t="s">
        <v>23</v>
      </c>
      <c r="D11" s="4" t="s">
        <v>23</v>
      </c>
      <c r="E11" s="4" t="s">
        <v>23</v>
      </c>
      <c r="F11" s="4" t="s">
        <v>23</v>
      </c>
      <c r="G11" s="9" t="s">
        <v>47</v>
      </c>
      <c r="H11" s="4" t="s">
        <v>23</v>
      </c>
      <c r="I11" s="4" t="s">
        <v>23</v>
      </c>
      <c r="J11" s="4" t="s">
        <v>23</v>
      </c>
      <c r="K11" s="4" t="s">
        <v>23</v>
      </c>
      <c r="L11" s="4" t="s">
        <v>23</v>
      </c>
      <c r="M11" s="4" t="s">
        <v>23</v>
      </c>
      <c r="N11" s="4" t="s">
        <v>23</v>
      </c>
      <c r="O11" s="4" t="s">
        <v>47</v>
      </c>
      <c r="P11" s="4" t="s">
        <v>23</v>
      </c>
      <c r="Q11" s="4" t="s">
        <v>23</v>
      </c>
      <c r="R11" s="4" t="s">
        <v>23</v>
      </c>
      <c r="S11" s="4" t="s">
        <v>23</v>
      </c>
      <c r="T11" s="4" t="s">
        <v>23</v>
      </c>
      <c r="U11" s="4" t="s">
        <v>23</v>
      </c>
      <c r="V11" s="4" t="s">
        <v>23</v>
      </c>
      <c r="X11" s="7">
        <f t="shared" si="0"/>
        <v>19</v>
      </c>
      <c r="Y11" s="7">
        <f t="shared" si="1"/>
        <v>0</v>
      </c>
      <c r="Z11" s="7">
        <f t="shared" si="2"/>
        <v>0</v>
      </c>
      <c r="AA11" s="7">
        <f t="shared" si="4"/>
        <v>2</v>
      </c>
    </row>
    <row r="12" spans="1:27" s="5" customFormat="1" ht="38.25" x14ac:dyDescent="0.25">
      <c r="A12" s="13" t="s">
        <v>54</v>
      </c>
      <c r="B12" s="4" t="s">
        <v>24</v>
      </c>
      <c r="C12" s="4" t="s">
        <v>24</v>
      </c>
      <c r="D12" s="4" t="s">
        <v>24</v>
      </c>
      <c r="E12" s="4" t="s">
        <v>23</v>
      </c>
      <c r="F12" s="4" t="s">
        <v>24</v>
      </c>
      <c r="G12" s="9" t="s">
        <v>47</v>
      </c>
      <c r="H12" s="4" t="s">
        <v>24</v>
      </c>
      <c r="I12" s="4" t="s">
        <v>24</v>
      </c>
      <c r="J12" s="4" t="s">
        <v>24</v>
      </c>
      <c r="K12" s="4" t="s">
        <v>23</v>
      </c>
      <c r="L12" s="4" t="s">
        <v>24</v>
      </c>
      <c r="M12" s="4" t="s">
        <v>24</v>
      </c>
      <c r="N12" s="4" t="s">
        <v>24</v>
      </c>
      <c r="O12" s="4" t="s">
        <v>47</v>
      </c>
      <c r="P12" s="4" t="s">
        <v>24</v>
      </c>
      <c r="Q12" s="4" t="s">
        <v>24</v>
      </c>
      <c r="R12" s="4" t="s">
        <v>23</v>
      </c>
      <c r="S12" s="4" t="s">
        <v>24</v>
      </c>
      <c r="T12" s="4" t="s">
        <v>24</v>
      </c>
      <c r="U12" s="4" t="s">
        <v>23</v>
      </c>
      <c r="V12" s="4" t="s">
        <v>23</v>
      </c>
      <c r="X12" s="7">
        <f t="shared" si="0"/>
        <v>5</v>
      </c>
      <c r="Y12" s="7">
        <f t="shared" si="1"/>
        <v>14</v>
      </c>
      <c r="Z12" s="7">
        <f t="shared" si="2"/>
        <v>0</v>
      </c>
      <c r="AA12" s="7">
        <f t="shared" si="4"/>
        <v>2</v>
      </c>
    </row>
    <row r="13" spans="1:27" s="5" customFormat="1" ht="25.5" x14ac:dyDescent="0.25">
      <c r="A13" s="13" t="s">
        <v>55</v>
      </c>
      <c r="B13" s="4" t="s">
        <v>24</v>
      </c>
      <c r="C13" s="4" t="s">
        <v>24</v>
      </c>
      <c r="D13" s="4" t="s">
        <v>24</v>
      </c>
      <c r="E13" s="4" t="s">
        <v>24</v>
      </c>
      <c r="F13" s="4" t="s">
        <v>24</v>
      </c>
      <c r="G13" s="9" t="s">
        <v>47</v>
      </c>
      <c r="H13" s="4" t="s">
        <v>24</v>
      </c>
      <c r="I13" s="4" t="s">
        <v>24</v>
      </c>
      <c r="J13" s="4" t="s">
        <v>23</v>
      </c>
      <c r="K13" s="4" t="s">
        <v>23</v>
      </c>
      <c r="L13" s="4" t="s">
        <v>23</v>
      </c>
      <c r="M13" s="4" t="s">
        <v>24</v>
      </c>
      <c r="N13" s="4" t="s">
        <v>24</v>
      </c>
      <c r="O13" s="4" t="s">
        <v>47</v>
      </c>
      <c r="P13" s="4" t="s">
        <v>24</v>
      </c>
      <c r="Q13" s="4" t="s">
        <v>24</v>
      </c>
      <c r="R13" s="4" t="s">
        <v>23</v>
      </c>
      <c r="S13" s="4" t="s">
        <v>23</v>
      </c>
      <c r="T13" s="4" t="s">
        <v>24</v>
      </c>
      <c r="U13" s="4" t="s">
        <v>23</v>
      </c>
      <c r="V13" s="4" t="s">
        <v>24</v>
      </c>
      <c r="X13" s="7">
        <f t="shared" si="0"/>
        <v>6</v>
      </c>
      <c r="Y13" s="7">
        <f t="shared" si="1"/>
        <v>13</v>
      </c>
      <c r="Z13" s="7">
        <f t="shared" si="2"/>
        <v>0</v>
      </c>
      <c r="AA13" s="7">
        <f t="shared" si="4"/>
        <v>2</v>
      </c>
    </row>
    <row r="14" spans="1:27" s="5" customFormat="1" ht="25.5" x14ac:dyDescent="0.25">
      <c r="A14" s="13" t="s">
        <v>58</v>
      </c>
      <c r="B14" s="4" t="s">
        <v>23</v>
      </c>
      <c r="C14" s="4" t="s">
        <v>23</v>
      </c>
      <c r="D14" s="4" t="s">
        <v>23</v>
      </c>
      <c r="E14" s="4" t="s">
        <v>24</v>
      </c>
      <c r="F14" s="4" t="s">
        <v>23</v>
      </c>
      <c r="G14" s="9" t="s">
        <v>47</v>
      </c>
      <c r="H14" s="4" t="s">
        <v>23</v>
      </c>
      <c r="I14" s="4" t="s">
        <v>23</v>
      </c>
      <c r="J14" s="4" t="s">
        <v>23</v>
      </c>
      <c r="K14" s="4" t="s">
        <v>25</v>
      </c>
      <c r="L14" s="4" t="s">
        <v>24</v>
      </c>
      <c r="M14" s="4" t="s">
        <v>23</v>
      </c>
      <c r="N14" s="4" t="s">
        <v>23</v>
      </c>
      <c r="O14" s="4" t="s">
        <v>47</v>
      </c>
      <c r="P14" s="4" t="s">
        <v>23</v>
      </c>
      <c r="Q14" s="4" t="s">
        <v>23</v>
      </c>
      <c r="R14" s="4" t="s">
        <v>24</v>
      </c>
      <c r="S14" s="4" t="s">
        <v>25</v>
      </c>
      <c r="T14" s="4" t="s">
        <v>23</v>
      </c>
      <c r="U14" s="4" t="s">
        <v>24</v>
      </c>
      <c r="V14" s="4" t="s">
        <v>24</v>
      </c>
      <c r="X14" s="7">
        <f t="shared" si="0"/>
        <v>12</v>
      </c>
      <c r="Y14" s="7">
        <f t="shared" si="1"/>
        <v>5</v>
      </c>
      <c r="Z14" s="7">
        <f t="shared" si="2"/>
        <v>2</v>
      </c>
      <c r="AA14" s="7">
        <f t="shared" si="4"/>
        <v>2</v>
      </c>
    </row>
    <row r="15" spans="1:27" s="5" customFormat="1" ht="51" x14ac:dyDescent="0.25">
      <c r="A15" s="13" t="s">
        <v>56</v>
      </c>
      <c r="B15" s="4" t="s">
        <v>25</v>
      </c>
      <c r="C15" s="4" t="s">
        <v>23</v>
      </c>
      <c r="D15" s="4" t="s">
        <v>23</v>
      </c>
      <c r="E15" s="4" t="s">
        <v>23</v>
      </c>
      <c r="F15" s="4" t="s">
        <v>25</v>
      </c>
      <c r="G15" s="9" t="s">
        <v>47</v>
      </c>
      <c r="H15" s="4" t="s">
        <v>23</v>
      </c>
      <c r="I15" s="4" t="s">
        <v>23</v>
      </c>
      <c r="J15" s="4" t="s">
        <v>23</v>
      </c>
      <c r="K15" s="4" t="s">
        <v>23</v>
      </c>
      <c r="L15" s="4" t="s">
        <v>23</v>
      </c>
      <c r="M15" s="4" t="s">
        <v>23</v>
      </c>
      <c r="N15" s="4" t="s">
        <v>23</v>
      </c>
      <c r="O15" s="4" t="s">
        <v>47</v>
      </c>
      <c r="P15" s="4" t="s">
        <v>25</v>
      </c>
      <c r="Q15" s="4" t="s">
        <v>25</v>
      </c>
      <c r="R15" s="4" t="s">
        <v>23</v>
      </c>
      <c r="S15" s="4" t="s">
        <v>25</v>
      </c>
      <c r="T15" s="4" t="s">
        <v>25</v>
      </c>
      <c r="U15" s="4" t="s">
        <v>23</v>
      </c>
      <c r="V15" s="4" t="s">
        <v>23</v>
      </c>
      <c r="X15" s="7">
        <f t="shared" si="0"/>
        <v>13</v>
      </c>
      <c r="Y15" s="7">
        <f t="shared" si="1"/>
        <v>0</v>
      </c>
      <c r="Z15" s="7">
        <f t="shared" si="2"/>
        <v>6</v>
      </c>
      <c r="AA15" s="7">
        <f t="shared" si="4"/>
        <v>2</v>
      </c>
    </row>
    <row r="16" spans="1:27" s="5" customFormat="1" ht="38.25" x14ac:dyDescent="0.25">
      <c r="A16" s="13" t="s">
        <v>59</v>
      </c>
      <c r="B16" s="4" t="s">
        <v>23</v>
      </c>
      <c r="C16" s="4" t="s">
        <v>23</v>
      </c>
      <c r="D16" s="4" t="s">
        <v>23</v>
      </c>
      <c r="E16" s="4" t="s">
        <v>47</v>
      </c>
      <c r="F16" s="4" t="s">
        <v>23</v>
      </c>
      <c r="G16" s="9" t="s">
        <v>47</v>
      </c>
      <c r="H16" s="4" t="s">
        <v>23</v>
      </c>
      <c r="I16" s="4" t="s">
        <v>23</v>
      </c>
      <c r="J16" s="4" t="s">
        <v>23</v>
      </c>
      <c r="K16" s="4" t="s">
        <v>23</v>
      </c>
      <c r="L16" s="4" t="s">
        <v>23</v>
      </c>
      <c r="M16" s="4" t="s">
        <v>23</v>
      </c>
      <c r="N16" s="4" t="s">
        <v>47</v>
      </c>
      <c r="O16" s="4" t="s">
        <v>47</v>
      </c>
      <c r="P16" s="4" t="s">
        <v>23</v>
      </c>
      <c r="Q16" s="4" t="s">
        <v>23</v>
      </c>
      <c r="R16" s="4" t="s">
        <v>25</v>
      </c>
      <c r="S16" s="4" t="s">
        <v>23</v>
      </c>
      <c r="T16" s="4" t="s">
        <v>23</v>
      </c>
      <c r="U16" s="4" t="s">
        <v>23</v>
      </c>
      <c r="V16" s="4" t="s">
        <v>23</v>
      </c>
      <c r="X16" s="7">
        <f>COUNTIF($B16:$W16,"ANO")</f>
        <v>16</v>
      </c>
      <c r="Y16" s="7">
        <f t="shared" si="1"/>
        <v>0</v>
      </c>
      <c r="Z16" s="7">
        <f t="shared" si="2"/>
        <v>1</v>
      </c>
      <c r="AA16" s="7">
        <f t="shared" si="4"/>
        <v>4</v>
      </c>
    </row>
    <row r="17" spans="1:27" s="5" customFormat="1" ht="38.25" x14ac:dyDescent="0.25">
      <c r="A17" s="13" t="s">
        <v>60</v>
      </c>
      <c r="B17" s="4" t="s">
        <v>23</v>
      </c>
      <c r="C17" s="4" t="s">
        <v>23</v>
      </c>
      <c r="D17" s="4" t="s">
        <v>23</v>
      </c>
      <c r="E17" s="4" t="s">
        <v>47</v>
      </c>
      <c r="F17" s="4" t="s">
        <v>23</v>
      </c>
      <c r="G17" s="9" t="s">
        <v>47</v>
      </c>
      <c r="H17" s="4" t="s">
        <v>23</v>
      </c>
      <c r="I17" s="4" t="s">
        <v>23</v>
      </c>
      <c r="J17" s="4" t="s">
        <v>23</v>
      </c>
      <c r="K17" s="4" t="s">
        <v>23</v>
      </c>
      <c r="L17" s="4" t="s">
        <v>23</v>
      </c>
      <c r="M17" s="4" t="s">
        <v>23</v>
      </c>
      <c r="N17" s="4" t="s">
        <v>47</v>
      </c>
      <c r="O17" s="4" t="s">
        <v>47</v>
      </c>
      <c r="P17" s="4" t="s">
        <v>23</v>
      </c>
      <c r="Q17" s="4" t="s">
        <v>23</v>
      </c>
      <c r="R17" s="4" t="s">
        <v>25</v>
      </c>
      <c r="S17" s="4" t="s">
        <v>23</v>
      </c>
      <c r="T17" s="4" t="s">
        <v>23</v>
      </c>
      <c r="U17" s="4" t="s">
        <v>23</v>
      </c>
      <c r="V17" s="4" t="s">
        <v>23</v>
      </c>
      <c r="X17" s="7">
        <f t="shared" si="0"/>
        <v>16</v>
      </c>
      <c r="Y17" s="7">
        <f t="shared" si="1"/>
        <v>0</v>
      </c>
      <c r="Z17" s="7">
        <f t="shared" si="2"/>
        <v>1</v>
      </c>
      <c r="AA17" s="7">
        <f t="shared" si="4"/>
        <v>4</v>
      </c>
    </row>
    <row r="18" spans="1:27" s="5" customFormat="1" ht="78.75" customHeight="1" x14ac:dyDescent="0.25">
      <c r="A18" s="13" t="s">
        <v>100</v>
      </c>
      <c r="B18" s="4" t="s">
        <v>23</v>
      </c>
      <c r="C18" s="4" t="s">
        <v>23</v>
      </c>
      <c r="D18" s="4" t="s">
        <v>23</v>
      </c>
      <c r="E18" s="4" t="s">
        <v>23</v>
      </c>
      <c r="F18" s="4" t="s">
        <v>23</v>
      </c>
      <c r="G18" s="9" t="s">
        <v>47</v>
      </c>
      <c r="H18" s="4" t="s">
        <v>23</v>
      </c>
      <c r="I18" s="4" t="s">
        <v>23</v>
      </c>
      <c r="J18" s="4" t="s">
        <v>23</v>
      </c>
      <c r="K18" s="4" t="s">
        <v>23</v>
      </c>
      <c r="L18" s="4" t="s">
        <v>23</v>
      </c>
      <c r="M18" s="4" t="s">
        <v>23</v>
      </c>
      <c r="N18" s="4" t="s">
        <v>23</v>
      </c>
      <c r="O18" s="4" t="s">
        <v>47</v>
      </c>
      <c r="P18" s="4" t="s">
        <v>23</v>
      </c>
      <c r="Q18" s="4" t="s">
        <v>23</v>
      </c>
      <c r="R18" s="4" t="s">
        <v>23</v>
      </c>
      <c r="S18" s="4" t="s">
        <v>23</v>
      </c>
      <c r="T18" s="4" t="s">
        <v>23</v>
      </c>
      <c r="U18" s="4" t="s">
        <v>23</v>
      </c>
      <c r="V18" s="4" t="s">
        <v>23</v>
      </c>
      <c r="X18" s="7">
        <f t="shared" si="0"/>
        <v>19</v>
      </c>
      <c r="Y18" s="7">
        <f t="shared" si="1"/>
        <v>0</v>
      </c>
      <c r="Z18" s="7">
        <f t="shared" si="2"/>
        <v>0</v>
      </c>
      <c r="AA18" s="7">
        <f t="shared" si="4"/>
        <v>2</v>
      </c>
    </row>
    <row r="19" spans="1:27" s="5" customFormat="1" ht="38.25" x14ac:dyDescent="0.25">
      <c r="A19" s="13" t="s">
        <v>61</v>
      </c>
      <c r="B19" s="4" t="s">
        <v>25</v>
      </c>
      <c r="C19" s="4" t="s">
        <v>23</v>
      </c>
      <c r="D19" s="4" t="s">
        <v>23</v>
      </c>
      <c r="E19" s="4" t="s">
        <v>23</v>
      </c>
      <c r="F19" s="4" t="s">
        <v>23</v>
      </c>
      <c r="G19" s="9" t="s">
        <v>47</v>
      </c>
      <c r="H19" s="4" t="s">
        <v>23</v>
      </c>
      <c r="I19" s="4" t="s">
        <v>23</v>
      </c>
      <c r="J19" s="4" t="s">
        <v>23</v>
      </c>
      <c r="K19" s="4" t="s">
        <v>23</v>
      </c>
      <c r="L19" s="4" t="s">
        <v>23</v>
      </c>
      <c r="M19" s="4" t="s">
        <v>23</v>
      </c>
      <c r="N19" s="4" t="s">
        <v>23</v>
      </c>
      <c r="O19" s="4" t="s">
        <v>47</v>
      </c>
      <c r="P19" s="4" t="s">
        <v>23</v>
      </c>
      <c r="Q19" s="4" t="s">
        <v>23</v>
      </c>
      <c r="R19" s="4" t="s">
        <v>25</v>
      </c>
      <c r="S19" s="4" t="s">
        <v>23</v>
      </c>
      <c r="T19" s="4" t="s">
        <v>23</v>
      </c>
      <c r="U19" s="4" t="s">
        <v>23</v>
      </c>
      <c r="V19" s="4" t="s">
        <v>23</v>
      </c>
      <c r="X19" s="7">
        <f t="shared" si="0"/>
        <v>17</v>
      </c>
      <c r="Y19" s="7">
        <f t="shared" si="1"/>
        <v>0</v>
      </c>
      <c r="Z19" s="7">
        <f t="shared" si="2"/>
        <v>2</v>
      </c>
      <c r="AA19" s="7">
        <f t="shared" si="4"/>
        <v>2</v>
      </c>
    </row>
    <row r="20" spans="1:27" s="5" customFormat="1" ht="25.5" x14ac:dyDescent="0.25">
      <c r="A20" s="13" t="s">
        <v>62</v>
      </c>
      <c r="B20" s="4" t="s">
        <v>23</v>
      </c>
      <c r="C20" s="4" t="s">
        <v>23</v>
      </c>
      <c r="D20" s="4" t="s">
        <v>23</v>
      </c>
      <c r="E20" s="4" t="s">
        <v>23</v>
      </c>
      <c r="F20" s="4" t="s">
        <v>23</v>
      </c>
      <c r="G20" s="9" t="s">
        <v>47</v>
      </c>
      <c r="H20" s="4" t="s">
        <v>23</v>
      </c>
      <c r="I20" s="4" t="s">
        <v>23</v>
      </c>
      <c r="J20" s="4" t="s">
        <v>23</v>
      </c>
      <c r="K20" s="4" t="s">
        <v>23</v>
      </c>
      <c r="L20" s="4" t="s">
        <v>23</v>
      </c>
      <c r="M20" s="4" t="s">
        <v>23</v>
      </c>
      <c r="N20" s="4" t="s">
        <v>23</v>
      </c>
      <c r="O20" s="4" t="s">
        <v>47</v>
      </c>
      <c r="P20" s="4" t="s">
        <v>23</v>
      </c>
      <c r="Q20" s="4" t="s">
        <v>23</v>
      </c>
      <c r="R20" s="4" t="s">
        <v>25</v>
      </c>
      <c r="S20" s="4" t="s">
        <v>23</v>
      </c>
      <c r="T20" s="4" t="s">
        <v>23</v>
      </c>
      <c r="U20" s="4" t="s">
        <v>23</v>
      </c>
      <c r="V20" s="4" t="s">
        <v>23</v>
      </c>
      <c r="X20" s="7">
        <f t="shared" si="0"/>
        <v>18</v>
      </c>
      <c r="Y20" s="7">
        <f t="shared" si="1"/>
        <v>0</v>
      </c>
      <c r="Z20" s="7">
        <f t="shared" si="2"/>
        <v>1</v>
      </c>
      <c r="AA20" s="7">
        <f t="shared" si="4"/>
        <v>2</v>
      </c>
    </row>
    <row r="21" spans="1:27" s="5" customFormat="1" ht="38.25" x14ac:dyDescent="0.25">
      <c r="A21" s="13" t="s">
        <v>63</v>
      </c>
      <c r="B21" s="4" t="s">
        <v>23</v>
      </c>
      <c r="C21" s="4" t="s">
        <v>23</v>
      </c>
      <c r="D21" s="4" t="s">
        <v>23</v>
      </c>
      <c r="E21" s="4" t="s">
        <v>23</v>
      </c>
      <c r="F21" s="4" t="s">
        <v>23</v>
      </c>
      <c r="G21" s="9" t="s">
        <v>47</v>
      </c>
      <c r="H21" s="4" t="s">
        <v>23</v>
      </c>
      <c r="I21" s="4" t="s">
        <v>23</v>
      </c>
      <c r="J21" s="4" t="s">
        <v>23</v>
      </c>
      <c r="K21" s="4" t="s">
        <v>23</v>
      </c>
      <c r="L21" s="4" t="s">
        <v>23</v>
      </c>
      <c r="M21" s="4" t="s">
        <v>23</v>
      </c>
      <c r="N21" s="4" t="s">
        <v>23</v>
      </c>
      <c r="O21" s="4" t="s">
        <v>47</v>
      </c>
      <c r="P21" s="4" t="s">
        <v>23</v>
      </c>
      <c r="Q21" s="4" t="s">
        <v>23</v>
      </c>
      <c r="R21" s="4" t="s">
        <v>23</v>
      </c>
      <c r="S21" s="4" t="s">
        <v>23</v>
      </c>
      <c r="T21" s="4" t="s">
        <v>23</v>
      </c>
      <c r="U21" s="4" t="s">
        <v>23</v>
      </c>
      <c r="V21" s="4" t="s">
        <v>23</v>
      </c>
      <c r="X21" s="7">
        <f t="shared" si="0"/>
        <v>19</v>
      </c>
      <c r="Y21" s="7">
        <f t="shared" si="1"/>
        <v>0</v>
      </c>
      <c r="Z21" s="7">
        <f t="shared" si="2"/>
        <v>0</v>
      </c>
      <c r="AA21" s="7">
        <f t="shared" si="4"/>
        <v>2</v>
      </c>
    </row>
    <row r="22" spans="1:27" s="5" customFormat="1" ht="38.25" x14ac:dyDescent="0.25">
      <c r="A22" s="13" t="s">
        <v>64</v>
      </c>
      <c r="B22" s="4" t="s">
        <v>23</v>
      </c>
      <c r="C22" s="4" t="s">
        <v>23</v>
      </c>
      <c r="D22" s="4" t="s">
        <v>23</v>
      </c>
      <c r="E22" s="4" t="s">
        <v>23</v>
      </c>
      <c r="F22" s="4" t="s">
        <v>23</v>
      </c>
      <c r="G22" s="9" t="s">
        <v>47</v>
      </c>
      <c r="H22" s="4" t="s">
        <v>23</v>
      </c>
      <c r="I22" s="4" t="s">
        <v>23</v>
      </c>
      <c r="J22" s="4" t="s">
        <v>23</v>
      </c>
      <c r="K22" s="4" t="s">
        <v>23</v>
      </c>
      <c r="L22" s="4" t="s">
        <v>23</v>
      </c>
      <c r="M22" s="4" t="s">
        <v>23</v>
      </c>
      <c r="N22" s="4" t="s">
        <v>23</v>
      </c>
      <c r="O22" s="4" t="s">
        <v>47</v>
      </c>
      <c r="P22" s="4" t="s">
        <v>23</v>
      </c>
      <c r="Q22" s="4" t="s">
        <v>23</v>
      </c>
      <c r="R22" s="4" t="s">
        <v>23</v>
      </c>
      <c r="S22" s="4" t="s">
        <v>23</v>
      </c>
      <c r="T22" s="4" t="s">
        <v>23</v>
      </c>
      <c r="U22" s="4" t="s">
        <v>23</v>
      </c>
      <c r="V22" s="4" t="s">
        <v>23</v>
      </c>
      <c r="X22" s="7">
        <f t="shared" si="0"/>
        <v>19</v>
      </c>
      <c r="Y22" s="7">
        <f t="shared" si="1"/>
        <v>0</v>
      </c>
      <c r="Z22" s="7">
        <f t="shared" si="2"/>
        <v>0</v>
      </c>
      <c r="AA22" s="7">
        <f t="shared" si="4"/>
        <v>2</v>
      </c>
    </row>
    <row r="23" spans="1:27" s="5" customFormat="1" ht="38.25" x14ac:dyDescent="0.25">
      <c r="A23" s="13" t="s">
        <v>65</v>
      </c>
      <c r="B23" s="4" t="s">
        <v>23</v>
      </c>
      <c r="C23" s="4" t="s">
        <v>23</v>
      </c>
      <c r="D23" s="4" t="s">
        <v>23</v>
      </c>
      <c r="E23" s="4" t="s">
        <v>23</v>
      </c>
      <c r="F23" s="4" t="s">
        <v>23</v>
      </c>
      <c r="G23" s="9" t="s">
        <v>47</v>
      </c>
      <c r="H23" s="4" t="s">
        <v>23</v>
      </c>
      <c r="I23" s="4" t="s">
        <v>23</v>
      </c>
      <c r="J23" s="4" t="s">
        <v>23</v>
      </c>
      <c r="K23" s="4" t="s">
        <v>23</v>
      </c>
      <c r="L23" s="4" t="s">
        <v>23</v>
      </c>
      <c r="M23" s="4" t="s">
        <v>23</v>
      </c>
      <c r="N23" s="4" t="s">
        <v>23</v>
      </c>
      <c r="O23" s="4" t="s">
        <v>47</v>
      </c>
      <c r="P23" s="4" t="s">
        <v>23</v>
      </c>
      <c r="Q23" s="4" t="s">
        <v>23</v>
      </c>
      <c r="R23" s="4" t="s">
        <v>23</v>
      </c>
      <c r="S23" s="4" t="s">
        <v>23</v>
      </c>
      <c r="T23" s="4" t="s">
        <v>23</v>
      </c>
      <c r="U23" s="4" t="s">
        <v>23</v>
      </c>
      <c r="V23" s="4" t="s">
        <v>23</v>
      </c>
      <c r="X23" s="7">
        <f t="shared" si="0"/>
        <v>19</v>
      </c>
      <c r="Y23" s="7">
        <f t="shared" si="1"/>
        <v>0</v>
      </c>
      <c r="Z23" s="7">
        <f t="shared" si="2"/>
        <v>0</v>
      </c>
      <c r="AA23" s="7">
        <f t="shared" si="4"/>
        <v>2</v>
      </c>
    </row>
    <row r="24" spans="1:27" s="5" customFormat="1" ht="38.25" x14ac:dyDescent="0.25">
      <c r="A24" s="13" t="s">
        <v>101</v>
      </c>
      <c r="B24" s="4" t="s">
        <v>23</v>
      </c>
      <c r="C24" s="4" t="s">
        <v>23</v>
      </c>
      <c r="D24" s="4" t="s">
        <v>23</v>
      </c>
      <c r="E24" s="4" t="s">
        <v>23</v>
      </c>
      <c r="F24" s="4" t="s">
        <v>23</v>
      </c>
      <c r="G24" s="9" t="s">
        <v>47</v>
      </c>
      <c r="H24" s="4" t="s">
        <v>23</v>
      </c>
      <c r="I24" s="4" t="s">
        <v>23</v>
      </c>
      <c r="J24" s="4" t="s">
        <v>23</v>
      </c>
      <c r="K24" s="4" t="s">
        <v>23</v>
      </c>
      <c r="L24" s="4" t="s">
        <v>23</v>
      </c>
      <c r="M24" s="4" t="s">
        <v>23</v>
      </c>
      <c r="N24" s="4" t="s">
        <v>23</v>
      </c>
      <c r="O24" s="4" t="s">
        <v>47</v>
      </c>
      <c r="P24" s="4" t="s">
        <v>23</v>
      </c>
      <c r="Q24" s="4" t="s">
        <v>23</v>
      </c>
      <c r="R24" s="4" t="s">
        <v>23</v>
      </c>
      <c r="S24" s="4" t="s">
        <v>23</v>
      </c>
      <c r="T24" s="4" t="s">
        <v>23</v>
      </c>
      <c r="U24" s="4" t="s">
        <v>23</v>
      </c>
      <c r="V24" s="4" t="s">
        <v>23</v>
      </c>
      <c r="X24" s="7">
        <f t="shared" si="0"/>
        <v>19</v>
      </c>
      <c r="Y24" s="7">
        <f t="shared" si="1"/>
        <v>0</v>
      </c>
      <c r="Z24" s="7">
        <f t="shared" si="2"/>
        <v>0</v>
      </c>
      <c r="AA24" s="7">
        <f t="shared" si="4"/>
        <v>2</v>
      </c>
    </row>
    <row r="25" spans="1:27" s="5" customFormat="1" ht="38.25" x14ac:dyDescent="0.25">
      <c r="A25" s="13" t="s">
        <v>66</v>
      </c>
      <c r="B25" s="4" t="s">
        <v>23</v>
      </c>
      <c r="C25" s="4" t="s">
        <v>23</v>
      </c>
      <c r="D25" s="4" t="s">
        <v>23</v>
      </c>
      <c r="E25" s="4" t="s">
        <v>23</v>
      </c>
      <c r="F25" s="4" t="s">
        <v>23</v>
      </c>
      <c r="G25" s="9" t="s">
        <v>47</v>
      </c>
      <c r="H25" s="4" t="s">
        <v>23</v>
      </c>
      <c r="I25" s="4" t="s">
        <v>23</v>
      </c>
      <c r="J25" s="4" t="s">
        <v>23</v>
      </c>
      <c r="K25" s="4" t="s">
        <v>23</v>
      </c>
      <c r="L25" s="4" t="s">
        <v>23</v>
      </c>
      <c r="M25" s="4" t="s">
        <v>23</v>
      </c>
      <c r="N25" s="4" t="s">
        <v>23</v>
      </c>
      <c r="O25" s="4" t="s">
        <v>47</v>
      </c>
      <c r="P25" s="4" t="s">
        <v>23</v>
      </c>
      <c r="Q25" s="4" t="s">
        <v>23</v>
      </c>
      <c r="R25" s="4" t="s">
        <v>23</v>
      </c>
      <c r="S25" s="4" t="s">
        <v>23</v>
      </c>
      <c r="T25" s="4" t="s">
        <v>23</v>
      </c>
      <c r="U25" s="4" t="s">
        <v>23</v>
      </c>
      <c r="V25" s="4" t="s">
        <v>23</v>
      </c>
      <c r="X25" s="7">
        <f t="shared" si="0"/>
        <v>19</v>
      </c>
      <c r="Y25" s="7">
        <f t="shared" si="1"/>
        <v>0</v>
      </c>
      <c r="Z25" s="7">
        <f t="shared" si="2"/>
        <v>0</v>
      </c>
      <c r="AA25" s="7">
        <f t="shared" si="4"/>
        <v>2</v>
      </c>
    </row>
    <row r="26" spans="1:27" s="5" customFormat="1" ht="63.75" x14ac:dyDescent="0.25">
      <c r="A26" s="13" t="s">
        <v>102</v>
      </c>
      <c r="B26" s="4" t="s">
        <v>25</v>
      </c>
      <c r="C26" s="4" t="s">
        <v>23</v>
      </c>
      <c r="D26" s="4" t="s">
        <v>23</v>
      </c>
      <c r="E26" s="4" t="s">
        <v>25</v>
      </c>
      <c r="F26" s="4" t="s">
        <v>25</v>
      </c>
      <c r="G26" s="9" t="s">
        <v>47</v>
      </c>
      <c r="H26" s="4" t="s">
        <v>23</v>
      </c>
      <c r="I26" s="4" t="s">
        <v>23</v>
      </c>
      <c r="J26" s="4" t="s">
        <v>23</v>
      </c>
      <c r="K26" s="4" t="s">
        <v>23</v>
      </c>
      <c r="L26" s="4" t="s">
        <v>25</v>
      </c>
      <c r="M26" s="4" t="s">
        <v>23</v>
      </c>
      <c r="N26" s="4" t="s">
        <v>23</v>
      </c>
      <c r="O26" s="4" t="s">
        <v>47</v>
      </c>
      <c r="P26" s="4" t="s">
        <v>23</v>
      </c>
      <c r="Q26" s="4" t="s">
        <v>23</v>
      </c>
      <c r="R26" s="4" t="s">
        <v>23</v>
      </c>
      <c r="S26" s="4" t="s">
        <v>23</v>
      </c>
      <c r="T26" s="4" t="s">
        <v>23</v>
      </c>
      <c r="U26" s="4" t="s">
        <v>23</v>
      </c>
      <c r="V26" s="4" t="s">
        <v>23</v>
      </c>
      <c r="X26" s="7">
        <f t="shared" si="0"/>
        <v>15</v>
      </c>
      <c r="Y26" s="7">
        <f t="shared" si="1"/>
        <v>0</v>
      </c>
      <c r="Z26" s="7">
        <f t="shared" si="2"/>
        <v>4</v>
      </c>
      <c r="AA26" s="7">
        <f t="shared" si="4"/>
        <v>2</v>
      </c>
    </row>
    <row r="27" spans="1:27" s="5" customFormat="1" ht="63.75" x14ac:dyDescent="0.25">
      <c r="A27" s="13" t="s">
        <v>103</v>
      </c>
      <c r="B27" s="4" t="s">
        <v>25</v>
      </c>
      <c r="C27" s="4" t="s">
        <v>23</v>
      </c>
      <c r="D27" s="4" t="s">
        <v>23</v>
      </c>
      <c r="E27" s="4" t="s">
        <v>25</v>
      </c>
      <c r="F27" s="4" t="s">
        <v>25</v>
      </c>
      <c r="G27" s="9" t="s">
        <v>47</v>
      </c>
      <c r="H27" s="4" t="s">
        <v>23</v>
      </c>
      <c r="I27" s="4" t="s">
        <v>23</v>
      </c>
      <c r="J27" s="4" t="s">
        <v>23</v>
      </c>
      <c r="K27" s="4" t="s">
        <v>23</v>
      </c>
      <c r="L27" s="4" t="s">
        <v>25</v>
      </c>
      <c r="M27" s="4" t="s">
        <v>23</v>
      </c>
      <c r="N27" s="4" t="s">
        <v>23</v>
      </c>
      <c r="O27" s="4" t="s">
        <v>47</v>
      </c>
      <c r="P27" s="4" t="s">
        <v>23</v>
      </c>
      <c r="Q27" s="4" t="s">
        <v>23</v>
      </c>
      <c r="R27" s="4" t="s">
        <v>23</v>
      </c>
      <c r="S27" s="4" t="s">
        <v>23</v>
      </c>
      <c r="T27" s="4" t="s">
        <v>23</v>
      </c>
      <c r="U27" s="4" t="s">
        <v>23</v>
      </c>
      <c r="V27" s="4" t="s">
        <v>23</v>
      </c>
      <c r="X27" s="7">
        <f t="shared" si="0"/>
        <v>15</v>
      </c>
      <c r="Y27" s="7">
        <f t="shared" si="1"/>
        <v>0</v>
      </c>
      <c r="Z27" s="7">
        <f t="shared" si="2"/>
        <v>4</v>
      </c>
      <c r="AA27" s="7">
        <f t="shared" si="4"/>
        <v>2</v>
      </c>
    </row>
    <row r="28" spans="1:27" s="5" customFormat="1" ht="38.25" x14ac:dyDescent="0.25">
      <c r="A28" s="13" t="s">
        <v>104</v>
      </c>
      <c r="B28" s="4" t="s">
        <v>23</v>
      </c>
      <c r="C28" s="4" t="s">
        <v>23</v>
      </c>
      <c r="D28" s="4" t="s">
        <v>23</v>
      </c>
      <c r="E28" s="4" t="s">
        <v>24</v>
      </c>
      <c r="F28" s="4" t="s">
        <v>23</v>
      </c>
      <c r="G28" s="9" t="s">
        <v>47</v>
      </c>
      <c r="H28" s="4" t="s">
        <v>23</v>
      </c>
      <c r="I28" s="4" t="s">
        <v>23</v>
      </c>
      <c r="J28" s="4" t="s">
        <v>23</v>
      </c>
      <c r="K28" s="4" t="s">
        <v>23</v>
      </c>
      <c r="L28" s="4" t="s">
        <v>23</v>
      </c>
      <c r="M28" s="4" t="s">
        <v>23</v>
      </c>
      <c r="N28" s="4" t="s">
        <v>23</v>
      </c>
      <c r="O28" s="4" t="s">
        <v>47</v>
      </c>
      <c r="P28" s="4" t="s">
        <v>23</v>
      </c>
      <c r="Q28" s="4" t="s">
        <v>23</v>
      </c>
      <c r="R28" s="4" t="s">
        <v>24</v>
      </c>
      <c r="S28" s="4" t="s">
        <v>23</v>
      </c>
      <c r="T28" s="4" t="s">
        <v>23</v>
      </c>
      <c r="U28" s="4" t="s">
        <v>23</v>
      </c>
      <c r="V28" s="4" t="s">
        <v>23</v>
      </c>
      <c r="X28" s="7">
        <f t="shared" si="0"/>
        <v>17</v>
      </c>
      <c r="Y28" s="7">
        <f t="shared" si="1"/>
        <v>2</v>
      </c>
      <c r="Z28" s="7">
        <f t="shared" si="2"/>
        <v>0</v>
      </c>
      <c r="AA28" s="7">
        <f t="shared" si="4"/>
        <v>2</v>
      </c>
    </row>
    <row r="29" spans="1:27" s="5" customFormat="1" ht="25.5" x14ac:dyDescent="0.25">
      <c r="A29" s="13" t="s">
        <v>67</v>
      </c>
      <c r="B29" s="4" t="s">
        <v>23</v>
      </c>
      <c r="C29" s="4" t="s">
        <v>23</v>
      </c>
      <c r="D29" s="4" t="s">
        <v>23</v>
      </c>
      <c r="E29" s="4" t="s">
        <v>23</v>
      </c>
      <c r="F29" s="4" t="s">
        <v>23</v>
      </c>
      <c r="G29" s="9" t="s">
        <v>47</v>
      </c>
      <c r="H29" s="4" t="s">
        <v>23</v>
      </c>
      <c r="I29" s="4" t="s">
        <v>23</v>
      </c>
      <c r="J29" s="4" t="s">
        <v>23</v>
      </c>
      <c r="K29" s="4" t="s">
        <v>23</v>
      </c>
      <c r="L29" s="4" t="s">
        <v>23</v>
      </c>
      <c r="M29" s="4" t="s">
        <v>23</v>
      </c>
      <c r="N29" s="4" t="s">
        <v>23</v>
      </c>
      <c r="O29" s="4" t="s">
        <v>47</v>
      </c>
      <c r="P29" s="4" t="s">
        <v>23</v>
      </c>
      <c r="Q29" s="4" t="s">
        <v>23</v>
      </c>
      <c r="R29" s="4" t="s">
        <v>23</v>
      </c>
      <c r="S29" s="4" t="s">
        <v>23</v>
      </c>
      <c r="T29" s="4" t="s">
        <v>23</v>
      </c>
      <c r="U29" s="4" t="s">
        <v>23</v>
      </c>
      <c r="V29" s="4" t="s">
        <v>23</v>
      </c>
      <c r="X29" s="7">
        <f t="shared" si="0"/>
        <v>19</v>
      </c>
      <c r="Y29" s="7">
        <f t="shared" si="1"/>
        <v>0</v>
      </c>
      <c r="Z29" s="7">
        <f t="shared" si="2"/>
        <v>0</v>
      </c>
      <c r="AA29" s="7">
        <f t="shared" si="4"/>
        <v>2</v>
      </c>
    </row>
    <row r="30" spans="1:27" s="5" customFormat="1" ht="38.25" x14ac:dyDescent="0.25">
      <c r="A30" s="13" t="s">
        <v>68</v>
      </c>
      <c r="B30" s="4" t="s">
        <v>23</v>
      </c>
      <c r="C30" s="4" t="s">
        <v>23</v>
      </c>
      <c r="D30" s="4" t="s">
        <v>23</v>
      </c>
      <c r="E30" s="4" t="s">
        <v>23</v>
      </c>
      <c r="F30" s="4" t="s">
        <v>23</v>
      </c>
      <c r="G30" s="9" t="s">
        <v>47</v>
      </c>
      <c r="H30" s="4" t="s">
        <v>23</v>
      </c>
      <c r="I30" s="4" t="s">
        <v>23</v>
      </c>
      <c r="J30" s="4" t="s">
        <v>23</v>
      </c>
      <c r="K30" s="4" t="s">
        <v>23</v>
      </c>
      <c r="L30" s="4" t="s">
        <v>23</v>
      </c>
      <c r="M30" s="4" t="s">
        <v>23</v>
      </c>
      <c r="N30" s="4" t="s">
        <v>23</v>
      </c>
      <c r="O30" s="4" t="s">
        <v>47</v>
      </c>
      <c r="P30" s="4" t="s">
        <v>23</v>
      </c>
      <c r="Q30" s="4" t="s">
        <v>23</v>
      </c>
      <c r="R30" s="4" t="s">
        <v>23</v>
      </c>
      <c r="S30" s="4" t="s">
        <v>23</v>
      </c>
      <c r="T30" s="4" t="s">
        <v>23</v>
      </c>
      <c r="U30" s="4" t="s">
        <v>23</v>
      </c>
      <c r="V30" s="4" t="s">
        <v>23</v>
      </c>
      <c r="X30" s="7">
        <f t="shared" si="0"/>
        <v>19</v>
      </c>
      <c r="Y30" s="7">
        <f t="shared" si="1"/>
        <v>0</v>
      </c>
      <c r="Z30" s="7">
        <f t="shared" si="2"/>
        <v>0</v>
      </c>
      <c r="AA30" s="7">
        <f t="shared" si="4"/>
        <v>2</v>
      </c>
    </row>
    <row r="31" spans="1:27" s="5" customFormat="1" ht="38.25" x14ac:dyDescent="0.25">
      <c r="A31" s="13" t="s">
        <v>69</v>
      </c>
      <c r="B31" s="4" t="s">
        <v>23</v>
      </c>
      <c r="C31" s="4" t="s">
        <v>23</v>
      </c>
      <c r="D31" s="4" t="s">
        <v>23</v>
      </c>
      <c r="E31" s="4" t="s">
        <v>23</v>
      </c>
      <c r="F31" s="4" t="s">
        <v>23</v>
      </c>
      <c r="G31" s="9" t="s">
        <v>47</v>
      </c>
      <c r="H31" s="4" t="s">
        <v>23</v>
      </c>
      <c r="I31" s="4" t="s">
        <v>23</v>
      </c>
      <c r="J31" s="4" t="s">
        <v>23</v>
      </c>
      <c r="K31" s="4" t="s">
        <v>23</v>
      </c>
      <c r="L31" s="4" t="s">
        <v>23</v>
      </c>
      <c r="M31" s="4" t="s">
        <v>23</v>
      </c>
      <c r="N31" s="4" t="s">
        <v>23</v>
      </c>
      <c r="O31" s="4" t="s">
        <v>47</v>
      </c>
      <c r="P31" s="4" t="s">
        <v>23</v>
      </c>
      <c r="Q31" s="4" t="s">
        <v>23</v>
      </c>
      <c r="R31" s="4" t="s">
        <v>23</v>
      </c>
      <c r="S31" s="4" t="s">
        <v>23</v>
      </c>
      <c r="T31" s="4" t="s">
        <v>23</v>
      </c>
      <c r="U31" s="4" t="s">
        <v>23</v>
      </c>
      <c r="V31" s="4" t="s">
        <v>23</v>
      </c>
      <c r="X31" s="7">
        <f t="shared" si="0"/>
        <v>19</v>
      </c>
      <c r="Y31" s="7">
        <f t="shared" si="1"/>
        <v>0</v>
      </c>
      <c r="Z31" s="7">
        <f t="shared" si="2"/>
        <v>0</v>
      </c>
      <c r="AA31" s="7">
        <f t="shared" si="4"/>
        <v>2</v>
      </c>
    </row>
    <row r="32" spans="1:27" s="5" customFormat="1" ht="25.5" x14ac:dyDescent="0.25">
      <c r="A32" s="13" t="s">
        <v>70</v>
      </c>
      <c r="B32" s="4" t="s">
        <v>23</v>
      </c>
      <c r="C32" s="4" t="s">
        <v>23</v>
      </c>
      <c r="D32" s="4" t="s">
        <v>23</v>
      </c>
      <c r="E32" s="4" t="s">
        <v>23</v>
      </c>
      <c r="F32" s="4" t="s">
        <v>23</v>
      </c>
      <c r="G32" s="9" t="s">
        <v>47</v>
      </c>
      <c r="H32" s="4" t="s">
        <v>23</v>
      </c>
      <c r="I32" s="4" t="s">
        <v>23</v>
      </c>
      <c r="J32" s="4" t="s">
        <v>23</v>
      </c>
      <c r="K32" s="4" t="s">
        <v>23</v>
      </c>
      <c r="L32" s="4" t="s">
        <v>23</v>
      </c>
      <c r="M32" s="4" t="s">
        <v>23</v>
      </c>
      <c r="N32" s="4" t="s">
        <v>23</v>
      </c>
      <c r="O32" s="4" t="s">
        <v>47</v>
      </c>
      <c r="P32" s="4" t="s">
        <v>23</v>
      </c>
      <c r="Q32" s="4" t="s">
        <v>23</v>
      </c>
      <c r="R32" s="4" t="s">
        <v>23</v>
      </c>
      <c r="S32" s="4" t="s">
        <v>23</v>
      </c>
      <c r="T32" s="4" t="s">
        <v>23</v>
      </c>
      <c r="U32" s="4" t="s">
        <v>23</v>
      </c>
      <c r="V32" s="4" t="s">
        <v>23</v>
      </c>
      <c r="X32" s="7">
        <f t="shared" si="0"/>
        <v>19</v>
      </c>
      <c r="Y32" s="7">
        <f t="shared" si="1"/>
        <v>0</v>
      </c>
      <c r="Z32" s="7">
        <f t="shared" si="2"/>
        <v>0</v>
      </c>
      <c r="AA32" s="7">
        <f t="shared" si="4"/>
        <v>2</v>
      </c>
    </row>
    <row r="33" spans="1:27" s="5" customFormat="1" ht="25.5" x14ac:dyDescent="0.25">
      <c r="A33" s="13" t="s">
        <v>71</v>
      </c>
      <c r="B33" s="4" t="s">
        <v>23</v>
      </c>
      <c r="C33" s="4" t="s">
        <v>23</v>
      </c>
      <c r="D33" s="4" t="s">
        <v>23</v>
      </c>
      <c r="E33" s="4" t="s">
        <v>23</v>
      </c>
      <c r="F33" s="4" t="s">
        <v>23</v>
      </c>
      <c r="G33" s="9" t="s">
        <v>47</v>
      </c>
      <c r="H33" s="4" t="s">
        <v>23</v>
      </c>
      <c r="I33" s="4" t="s">
        <v>23</v>
      </c>
      <c r="J33" s="4" t="s">
        <v>23</v>
      </c>
      <c r="K33" s="4" t="s">
        <v>23</v>
      </c>
      <c r="L33" s="4" t="s">
        <v>23</v>
      </c>
      <c r="M33" s="4" t="s">
        <v>23</v>
      </c>
      <c r="N33" s="4" t="s">
        <v>23</v>
      </c>
      <c r="O33" s="4" t="s">
        <v>47</v>
      </c>
      <c r="P33" s="4" t="s">
        <v>23</v>
      </c>
      <c r="Q33" s="4" t="s">
        <v>23</v>
      </c>
      <c r="R33" s="4" t="s">
        <v>23</v>
      </c>
      <c r="S33" s="4" t="s">
        <v>23</v>
      </c>
      <c r="T33" s="4" t="s">
        <v>23</v>
      </c>
      <c r="U33" s="4" t="s">
        <v>23</v>
      </c>
      <c r="V33" s="4" t="s">
        <v>23</v>
      </c>
      <c r="X33" s="7">
        <f t="shared" si="0"/>
        <v>19</v>
      </c>
      <c r="Y33" s="7">
        <f t="shared" si="1"/>
        <v>0</v>
      </c>
      <c r="Z33" s="7">
        <f t="shared" si="2"/>
        <v>0</v>
      </c>
      <c r="AA33" s="7">
        <f t="shared" si="4"/>
        <v>2</v>
      </c>
    </row>
    <row r="34" spans="1:27" s="5" customFormat="1" ht="63.75" x14ac:dyDescent="0.25">
      <c r="A34" s="13" t="s">
        <v>72</v>
      </c>
      <c r="B34" s="4" t="s">
        <v>23</v>
      </c>
      <c r="C34" s="4" t="s">
        <v>23</v>
      </c>
      <c r="D34" s="4" t="s">
        <v>23</v>
      </c>
      <c r="E34" s="4" t="s">
        <v>23</v>
      </c>
      <c r="F34" s="4" t="s">
        <v>23</v>
      </c>
      <c r="G34" s="9" t="s">
        <v>47</v>
      </c>
      <c r="H34" s="4" t="s">
        <v>23</v>
      </c>
      <c r="I34" s="4" t="s">
        <v>23</v>
      </c>
      <c r="J34" s="4" t="s">
        <v>23</v>
      </c>
      <c r="K34" s="4" t="s">
        <v>23</v>
      </c>
      <c r="L34" s="4" t="s">
        <v>23</v>
      </c>
      <c r="M34" s="4" t="s">
        <v>23</v>
      </c>
      <c r="N34" s="4" t="s">
        <v>23</v>
      </c>
      <c r="O34" s="4" t="s">
        <v>47</v>
      </c>
      <c r="P34" s="4" t="s">
        <v>23</v>
      </c>
      <c r="Q34" s="4" t="s">
        <v>23</v>
      </c>
      <c r="R34" s="4" t="s">
        <v>23</v>
      </c>
      <c r="S34" s="4" t="s">
        <v>23</v>
      </c>
      <c r="T34" s="4" t="s">
        <v>23</v>
      </c>
      <c r="U34" s="4" t="s">
        <v>23</v>
      </c>
      <c r="V34" s="4" t="s">
        <v>23</v>
      </c>
      <c r="X34" s="7">
        <f t="shared" si="0"/>
        <v>19</v>
      </c>
      <c r="Y34" s="7">
        <f t="shared" si="1"/>
        <v>0</v>
      </c>
      <c r="Z34" s="7">
        <f t="shared" si="2"/>
        <v>0</v>
      </c>
      <c r="AA34" s="7">
        <f t="shared" si="4"/>
        <v>2</v>
      </c>
    </row>
    <row r="35" spans="1:27" s="5" customFormat="1" ht="79.5" customHeight="1" x14ac:dyDescent="0.25">
      <c r="A35" s="13" t="s">
        <v>105</v>
      </c>
      <c r="B35" s="4" t="s">
        <v>23</v>
      </c>
      <c r="C35" s="4" t="s">
        <v>23</v>
      </c>
      <c r="D35" s="4" t="s">
        <v>23</v>
      </c>
      <c r="E35" s="4" t="s">
        <v>23</v>
      </c>
      <c r="F35" s="4" t="s">
        <v>23</v>
      </c>
      <c r="G35" s="9" t="s">
        <v>47</v>
      </c>
      <c r="H35" s="4" t="s">
        <v>23</v>
      </c>
      <c r="I35" s="4" t="s">
        <v>23</v>
      </c>
      <c r="J35" s="4" t="s">
        <v>23</v>
      </c>
      <c r="K35" s="4" t="s">
        <v>23</v>
      </c>
      <c r="L35" s="4" t="s">
        <v>23</v>
      </c>
      <c r="M35" s="4" t="s">
        <v>23</v>
      </c>
      <c r="N35" s="4" t="s">
        <v>23</v>
      </c>
      <c r="O35" s="4" t="s">
        <v>47</v>
      </c>
      <c r="P35" s="4" t="s">
        <v>23</v>
      </c>
      <c r="Q35" s="4" t="s">
        <v>23</v>
      </c>
      <c r="R35" s="4" t="s">
        <v>23</v>
      </c>
      <c r="S35" s="4" t="s">
        <v>23</v>
      </c>
      <c r="T35" s="4" t="s">
        <v>23</v>
      </c>
      <c r="U35" s="4" t="s">
        <v>23</v>
      </c>
      <c r="V35" s="4" t="s">
        <v>23</v>
      </c>
      <c r="X35" s="7">
        <f t="shared" si="0"/>
        <v>19</v>
      </c>
      <c r="Y35" s="7">
        <f t="shared" si="1"/>
        <v>0</v>
      </c>
      <c r="Z35" s="7">
        <f t="shared" si="2"/>
        <v>0</v>
      </c>
      <c r="AA35" s="7">
        <f t="shared" si="4"/>
        <v>2</v>
      </c>
    </row>
    <row r="36" spans="1:27" s="5" customFormat="1" ht="38.25" x14ac:dyDescent="0.25">
      <c r="A36" s="13" t="s">
        <v>73</v>
      </c>
      <c r="B36" s="4" t="s">
        <v>23</v>
      </c>
      <c r="C36" s="4" t="s">
        <v>23</v>
      </c>
      <c r="D36" s="4" t="s">
        <v>23</v>
      </c>
      <c r="E36" s="4" t="s">
        <v>23</v>
      </c>
      <c r="F36" s="4" t="s">
        <v>23</v>
      </c>
      <c r="G36" s="9" t="s">
        <v>47</v>
      </c>
      <c r="H36" s="4" t="s">
        <v>23</v>
      </c>
      <c r="I36" s="4" t="s">
        <v>23</v>
      </c>
      <c r="J36" s="4" t="s">
        <v>23</v>
      </c>
      <c r="K36" s="4" t="s">
        <v>23</v>
      </c>
      <c r="L36" s="4" t="s">
        <v>23</v>
      </c>
      <c r="M36" s="4" t="s">
        <v>23</v>
      </c>
      <c r="N36" s="4" t="s">
        <v>23</v>
      </c>
      <c r="O36" s="4" t="s">
        <v>47</v>
      </c>
      <c r="P36" s="4" t="s">
        <v>23</v>
      </c>
      <c r="Q36" s="4" t="s">
        <v>23</v>
      </c>
      <c r="R36" s="4" t="s">
        <v>23</v>
      </c>
      <c r="S36" s="4" t="s">
        <v>23</v>
      </c>
      <c r="T36" s="4" t="s">
        <v>23</v>
      </c>
      <c r="U36" s="4" t="s">
        <v>23</v>
      </c>
      <c r="V36" s="4" t="s">
        <v>23</v>
      </c>
      <c r="X36" s="7">
        <f t="shared" si="0"/>
        <v>19</v>
      </c>
      <c r="Y36" s="7">
        <f t="shared" si="1"/>
        <v>0</v>
      </c>
      <c r="Z36" s="7">
        <f t="shared" si="2"/>
        <v>0</v>
      </c>
      <c r="AA36" s="7">
        <f t="shared" si="4"/>
        <v>2</v>
      </c>
    </row>
    <row r="37" spans="1:27" s="5" customFormat="1" ht="127.5" x14ac:dyDescent="0.25">
      <c r="A37" s="13" t="s">
        <v>74</v>
      </c>
      <c r="B37" s="4" t="s">
        <v>24</v>
      </c>
      <c r="C37" s="4" t="s">
        <v>24</v>
      </c>
      <c r="D37" s="4" t="s">
        <v>23</v>
      </c>
      <c r="E37" s="4" t="s">
        <v>23</v>
      </c>
      <c r="F37" s="4" t="s">
        <v>25</v>
      </c>
      <c r="G37" s="9" t="s">
        <v>47</v>
      </c>
      <c r="H37" s="4" t="s">
        <v>24</v>
      </c>
      <c r="I37" s="4" t="s">
        <v>24</v>
      </c>
      <c r="J37" s="4" t="s">
        <v>24</v>
      </c>
      <c r="K37" s="4" t="s">
        <v>23</v>
      </c>
      <c r="L37" s="4" t="s">
        <v>24</v>
      </c>
      <c r="M37" s="4" t="s">
        <v>25</v>
      </c>
      <c r="N37" s="4" t="s">
        <v>24</v>
      </c>
      <c r="O37" s="4" t="s">
        <v>47</v>
      </c>
      <c r="P37" s="4" t="s">
        <v>23</v>
      </c>
      <c r="Q37" s="4" t="s">
        <v>23</v>
      </c>
      <c r="R37" s="4" t="s">
        <v>23</v>
      </c>
      <c r="S37" s="4" t="s">
        <v>47</v>
      </c>
      <c r="T37" s="4" t="s">
        <v>25</v>
      </c>
      <c r="U37" s="4" t="s">
        <v>23</v>
      </c>
      <c r="V37" s="4" t="s">
        <v>23</v>
      </c>
      <c r="X37" s="7">
        <f t="shared" si="0"/>
        <v>8</v>
      </c>
      <c r="Y37" s="7">
        <f t="shared" si="1"/>
        <v>7</v>
      </c>
      <c r="Z37" s="7">
        <f t="shared" si="2"/>
        <v>3</v>
      </c>
      <c r="AA37" s="7">
        <f t="shared" si="4"/>
        <v>3</v>
      </c>
    </row>
    <row r="38" spans="1:27" s="5" customFormat="1" ht="114.75" x14ac:dyDescent="0.25">
      <c r="A38" s="13" t="s">
        <v>57</v>
      </c>
      <c r="B38" s="4" t="s">
        <v>23</v>
      </c>
      <c r="C38" s="4" t="s">
        <v>23</v>
      </c>
      <c r="D38" s="4" t="s">
        <v>25</v>
      </c>
      <c r="E38" s="4" t="s">
        <v>24</v>
      </c>
      <c r="F38" s="4" t="s">
        <v>23</v>
      </c>
      <c r="G38" s="9" t="s">
        <v>47</v>
      </c>
      <c r="H38" s="4" t="s">
        <v>23</v>
      </c>
      <c r="I38" s="4" t="s">
        <v>23</v>
      </c>
      <c r="J38" s="4" t="s">
        <v>25</v>
      </c>
      <c r="K38" s="4" t="s">
        <v>24</v>
      </c>
      <c r="L38" s="4" t="s">
        <v>24</v>
      </c>
      <c r="M38" s="4" t="s">
        <v>23</v>
      </c>
      <c r="N38" s="4" t="s">
        <v>23</v>
      </c>
      <c r="O38" s="4" t="s">
        <v>47</v>
      </c>
      <c r="P38" s="4" t="s">
        <v>25</v>
      </c>
      <c r="Q38" s="4" t="s">
        <v>25</v>
      </c>
      <c r="R38" s="4" t="s">
        <v>24</v>
      </c>
      <c r="S38" s="4" t="s">
        <v>47</v>
      </c>
      <c r="T38" s="4" t="s">
        <v>23</v>
      </c>
      <c r="U38" s="4" t="s">
        <v>24</v>
      </c>
      <c r="V38" s="4" t="s">
        <v>24</v>
      </c>
      <c r="X38" s="7">
        <f t="shared" si="0"/>
        <v>8</v>
      </c>
      <c r="Y38" s="7">
        <f t="shared" si="1"/>
        <v>6</v>
      </c>
      <c r="Z38" s="7">
        <f t="shared" si="2"/>
        <v>4</v>
      </c>
      <c r="AA38" s="7">
        <f t="shared" si="4"/>
        <v>3</v>
      </c>
    </row>
    <row r="39" spans="1:27" s="5" customFormat="1" ht="63.75" customHeight="1" x14ac:dyDescent="0.25">
      <c r="A39" s="13" t="s">
        <v>75</v>
      </c>
      <c r="B39" s="4" t="s">
        <v>25</v>
      </c>
      <c r="C39" s="4" t="s">
        <v>23</v>
      </c>
      <c r="D39" s="4" t="s">
        <v>23</v>
      </c>
      <c r="E39" s="4" t="s">
        <v>23</v>
      </c>
      <c r="F39" s="4" t="s">
        <v>23</v>
      </c>
      <c r="G39" s="9" t="s">
        <v>47</v>
      </c>
      <c r="H39" s="4" t="s">
        <v>23</v>
      </c>
      <c r="I39" s="4" t="s">
        <v>23</v>
      </c>
      <c r="J39" s="4" t="s">
        <v>23</v>
      </c>
      <c r="K39" s="4" t="s">
        <v>47</v>
      </c>
      <c r="L39" s="4" t="s">
        <v>23</v>
      </c>
      <c r="M39" s="4" t="s">
        <v>23</v>
      </c>
      <c r="N39" s="4" t="s">
        <v>23</v>
      </c>
      <c r="O39" s="4" t="s">
        <v>47</v>
      </c>
      <c r="P39" s="4" t="s">
        <v>23</v>
      </c>
      <c r="Q39" s="4" t="s">
        <v>23</v>
      </c>
      <c r="R39" s="4" t="s">
        <v>23</v>
      </c>
      <c r="S39" s="4" t="s">
        <v>47</v>
      </c>
      <c r="T39" s="4" t="s">
        <v>23</v>
      </c>
      <c r="U39" s="4" t="s">
        <v>23</v>
      </c>
      <c r="V39" s="4" t="s">
        <v>23</v>
      </c>
      <c r="X39" s="7">
        <f t="shared" si="0"/>
        <v>16</v>
      </c>
      <c r="Y39" s="7">
        <f t="shared" si="1"/>
        <v>0</v>
      </c>
      <c r="Z39" s="7">
        <f t="shared" si="2"/>
        <v>1</v>
      </c>
      <c r="AA39" s="7">
        <f t="shared" si="4"/>
        <v>4</v>
      </c>
    </row>
    <row r="40" spans="1:27" s="5" customFormat="1" ht="63.75" customHeight="1" x14ac:dyDescent="0.25">
      <c r="A40" s="13" t="s">
        <v>76</v>
      </c>
      <c r="B40" s="4" t="s">
        <v>23</v>
      </c>
      <c r="C40" s="4" t="s">
        <v>23</v>
      </c>
      <c r="D40" s="4" t="s">
        <v>23</v>
      </c>
      <c r="E40" s="4" t="s">
        <v>23</v>
      </c>
      <c r="F40" s="4" t="s">
        <v>23</v>
      </c>
      <c r="G40" s="9" t="s">
        <v>47</v>
      </c>
      <c r="H40" s="4" t="s">
        <v>23</v>
      </c>
      <c r="I40" s="4" t="s">
        <v>23</v>
      </c>
      <c r="J40" s="4" t="s">
        <v>23</v>
      </c>
      <c r="K40" s="4" t="s">
        <v>47</v>
      </c>
      <c r="L40" s="4" t="s">
        <v>23</v>
      </c>
      <c r="M40" s="4" t="s">
        <v>23</v>
      </c>
      <c r="N40" s="4" t="s">
        <v>23</v>
      </c>
      <c r="O40" s="4" t="s">
        <v>47</v>
      </c>
      <c r="P40" s="4" t="s">
        <v>23</v>
      </c>
      <c r="Q40" s="4" t="s">
        <v>23</v>
      </c>
      <c r="R40" s="4" t="s">
        <v>23</v>
      </c>
      <c r="S40" s="4" t="s">
        <v>47</v>
      </c>
      <c r="T40" s="4" t="s">
        <v>23</v>
      </c>
      <c r="U40" s="4" t="s">
        <v>23</v>
      </c>
      <c r="V40" s="4" t="s">
        <v>23</v>
      </c>
      <c r="X40" s="7">
        <f t="shared" si="0"/>
        <v>17</v>
      </c>
      <c r="Y40" s="7">
        <f t="shared" si="1"/>
        <v>0</v>
      </c>
      <c r="Z40" s="7">
        <f t="shared" si="2"/>
        <v>0</v>
      </c>
      <c r="AA40" s="7">
        <f t="shared" si="4"/>
        <v>4</v>
      </c>
    </row>
    <row r="41" spans="1:27" s="14" customFormat="1" ht="38.25" x14ac:dyDescent="0.25">
      <c r="A41" s="13" t="s">
        <v>77</v>
      </c>
      <c r="B41" s="4" t="s">
        <v>23</v>
      </c>
      <c r="C41" s="4" t="s">
        <v>23</v>
      </c>
      <c r="D41" s="4" t="s">
        <v>23</v>
      </c>
      <c r="E41" s="4" t="s">
        <v>25</v>
      </c>
      <c r="F41" s="4" t="s">
        <v>23</v>
      </c>
      <c r="G41" s="9" t="s">
        <v>47</v>
      </c>
      <c r="H41" s="4" t="s">
        <v>23</v>
      </c>
      <c r="I41" s="4" t="s">
        <v>23</v>
      </c>
      <c r="J41" s="4" t="s">
        <v>23</v>
      </c>
      <c r="K41" s="4" t="s">
        <v>47</v>
      </c>
      <c r="L41" s="4" t="s">
        <v>25</v>
      </c>
      <c r="M41" s="4" t="s">
        <v>23</v>
      </c>
      <c r="N41" s="4" t="s">
        <v>23</v>
      </c>
      <c r="O41" s="4" t="s">
        <v>47</v>
      </c>
      <c r="P41" s="4" t="s">
        <v>23</v>
      </c>
      <c r="Q41" s="4" t="s">
        <v>23</v>
      </c>
      <c r="R41" s="4" t="s">
        <v>24</v>
      </c>
      <c r="S41" s="4" t="s">
        <v>47</v>
      </c>
      <c r="T41" s="4" t="s">
        <v>23</v>
      </c>
      <c r="U41" s="4" t="s">
        <v>25</v>
      </c>
      <c r="V41" s="4" t="s">
        <v>23</v>
      </c>
      <c r="X41" s="15">
        <f t="shared" si="0"/>
        <v>13</v>
      </c>
      <c r="Y41" s="15">
        <f t="shared" si="1"/>
        <v>1</v>
      </c>
      <c r="Z41" s="15">
        <f t="shared" si="2"/>
        <v>3</v>
      </c>
      <c r="AA41" s="15">
        <f t="shared" si="4"/>
        <v>4</v>
      </c>
    </row>
    <row r="42" spans="1:27" ht="51" x14ac:dyDescent="0.2">
      <c r="A42" s="13" t="s">
        <v>78</v>
      </c>
      <c r="B42" s="4" t="s">
        <v>23</v>
      </c>
      <c r="C42" s="4" t="s">
        <v>23</v>
      </c>
      <c r="D42" s="4" t="s">
        <v>23</v>
      </c>
      <c r="E42" s="4" t="s">
        <v>25</v>
      </c>
      <c r="F42" s="4" t="s">
        <v>23</v>
      </c>
      <c r="G42" s="9" t="s">
        <v>47</v>
      </c>
      <c r="H42" s="4" t="s">
        <v>23</v>
      </c>
      <c r="I42" s="4" t="s">
        <v>23</v>
      </c>
      <c r="J42" s="4" t="s">
        <v>23</v>
      </c>
      <c r="K42" s="4" t="s">
        <v>47</v>
      </c>
      <c r="L42" s="4" t="s">
        <v>24</v>
      </c>
      <c r="M42" s="4" t="s">
        <v>23</v>
      </c>
      <c r="N42" s="4" t="s">
        <v>23</v>
      </c>
      <c r="O42" s="4" t="s">
        <v>47</v>
      </c>
      <c r="P42" s="4" t="s">
        <v>23</v>
      </c>
      <c r="Q42" s="4" t="s">
        <v>23</v>
      </c>
      <c r="R42" s="4" t="s">
        <v>24</v>
      </c>
      <c r="S42" s="4" t="s">
        <v>47</v>
      </c>
      <c r="T42" s="4" t="s">
        <v>23</v>
      </c>
      <c r="U42" s="4" t="s">
        <v>24</v>
      </c>
      <c r="V42" s="4" t="s">
        <v>23</v>
      </c>
      <c r="X42" s="15">
        <f t="shared" si="0"/>
        <v>13</v>
      </c>
      <c r="Y42" s="15">
        <f t="shared" si="1"/>
        <v>3</v>
      </c>
      <c r="Z42" s="15">
        <f t="shared" si="2"/>
        <v>1</v>
      </c>
      <c r="AA42" s="15">
        <f t="shared" ref="AA42:AA49" si="5">COUNTIF(B42:W42,"-")</f>
        <v>4</v>
      </c>
    </row>
    <row r="43" spans="1:27" ht="63.75" x14ac:dyDescent="0.2">
      <c r="A43" s="13" t="s">
        <v>79</v>
      </c>
      <c r="B43" s="4" t="s">
        <v>23</v>
      </c>
      <c r="C43" s="4" t="s">
        <v>23</v>
      </c>
      <c r="D43" s="4" t="s">
        <v>23</v>
      </c>
      <c r="E43" s="4" t="s">
        <v>23</v>
      </c>
      <c r="F43" s="4" t="s">
        <v>23</v>
      </c>
      <c r="G43" s="9" t="s">
        <v>47</v>
      </c>
      <c r="H43" s="4" t="s">
        <v>23</v>
      </c>
      <c r="I43" s="4" t="s">
        <v>23</v>
      </c>
      <c r="J43" s="4" t="s">
        <v>23</v>
      </c>
      <c r="K43" s="4" t="s">
        <v>47</v>
      </c>
      <c r="L43" s="4" t="s">
        <v>23</v>
      </c>
      <c r="M43" s="4" t="s">
        <v>23</v>
      </c>
      <c r="N43" s="4" t="s">
        <v>23</v>
      </c>
      <c r="O43" s="4" t="s">
        <v>47</v>
      </c>
      <c r="P43" s="4" t="s">
        <v>23</v>
      </c>
      <c r="Q43" s="4" t="s">
        <v>23</v>
      </c>
      <c r="R43" s="4" t="s">
        <v>23</v>
      </c>
      <c r="S43" s="4" t="s">
        <v>47</v>
      </c>
      <c r="T43" s="4" t="s">
        <v>23</v>
      </c>
      <c r="U43" s="4" t="s">
        <v>23</v>
      </c>
      <c r="V43" s="4" t="s">
        <v>23</v>
      </c>
      <c r="X43" s="15">
        <f t="shared" si="0"/>
        <v>17</v>
      </c>
      <c r="Y43" s="15">
        <f t="shared" si="1"/>
        <v>0</v>
      </c>
      <c r="Z43" s="15">
        <f t="shared" si="2"/>
        <v>0</v>
      </c>
      <c r="AA43" s="15">
        <f t="shared" si="5"/>
        <v>4</v>
      </c>
    </row>
    <row r="44" spans="1:27" ht="63.75" x14ac:dyDescent="0.2">
      <c r="A44" s="13" t="s">
        <v>80</v>
      </c>
      <c r="B44" s="4" t="s">
        <v>23</v>
      </c>
      <c r="C44" s="4" t="s">
        <v>23</v>
      </c>
      <c r="D44" s="4" t="s">
        <v>23</v>
      </c>
      <c r="E44" s="4" t="s">
        <v>23</v>
      </c>
      <c r="F44" s="4" t="s">
        <v>23</v>
      </c>
      <c r="G44" s="9" t="s">
        <v>47</v>
      </c>
      <c r="H44" s="4" t="s">
        <v>23</v>
      </c>
      <c r="I44" s="4" t="s">
        <v>23</v>
      </c>
      <c r="J44" s="4" t="s">
        <v>23</v>
      </c>
      <c r="K44" s="4" t="s">
        <v>47</v>
      </c>
      <c r="L44" s="4" t="s">
        <v>23</v>
      </c>
      <c r="M44" s="4" t="s">
        <v>23</v>
      </c>
      <c r="N44" s="4" t="s">
        <v>23</v>
      </c>
      <c r="O44" s="4" t="s">
        <v>47</v>
      </c>
      <c r="P44" s="4" t="s">
        <v>23</v>
      </c>
      <c r="Q44" s="4" t="s">
        <v>23</v>
      </c>
      <c r="R44" s="4" t="s">
        <v>23</v>
      </c>
      <c r="S44" s="4" t="s">
        <v>47</v>
      </c>
      <c r="T44" s="4" t="s">
        <v>23</v>
      </c>
      <c r="U44" s="4" t="s">
        <v>23</v>
      </c>
      <c r="V44" s="4" t="s">
        <v>23</v>
      </c>
      <c r="X44" s="15">
        <f t="shared" si="0"/>
        <v>17</v>
      </c>
      <c r="Y44" s="15">
        <f t="shared" si="1"/>
        <v>0</v>
      </c>
      <c r="Z44" s="15">
        <f t="shared" si="2"/>
        <v>0</v>
      </c>
      <c r="AA44" s="15">
        <f t="shared" si="5"/>
        <v>4</v>
      </c>
    </row>
    <row r="45" spans="1:27" ht="63.75" x14ac:dyDescent="0.2">
      <c r="A45" s="13" t="s">
        <v>81</v>
      </c>
      <c r="B45" s="4" t="s">
        <v>23</v>
      </c>
      <c r="C45" s="4" t="s">
        <v>23</v>
      </c>
      <c r="D45" s="4" t="s">
        <v>23</v>
      </c>
      <c r="E45" s="4" t="s">
        <v>23</v>
      </c>
      <c r="F45" s="4" t="s">
        <v>23</v>
      </c>
      <c r="G45" s="9" t="s">
        <v>47</v>
      </c>
      <c r="H45" s="4" t="s">
        <v>23</v>
      </c>
      <c r="I45" s="4" t="s">
        <v>23</v>
      </c>
      <c r="J45" s="4" t="s">
        <v>23</v>
      </c>
      <c r="K45" s="4" t="s">
        <v>47</v>
      </c>
      <c r="L45" s="4" t="s">
        <v>23</v>
      </c>
      <c r="M45" s="4" t="s">
        <v>23</v>
      </c>
      <c r="N45" s="4" t="s">
        <v>23</v>
      </c>
      <c r="O45" s="4" t="s">
        <v>47</v>
      </c>
      <c r="P45" s="4" t="s">
        <v>23</v>
      </c>
      <c r="Q45" s="4" t="s">
        <v>23</v>
      </c>
      <c r="R45" s="4" t="s">
        <v>23</v>
      </c>
      <c r="S45" s="4" t="s">
        <v>47</v>
      </c>
      <c r="T45" s="4" t="s">
        <v>23</v>
      </c>
      <c r="U45" s="4" t="s">
        <v>23</v>
      </c>
      <c r="V45" s="4" t="s">
        <v>23</v>
      </c>
      <c r="X45" s="15">
        <f t="shared" si="0"/>
        <v>17</v>
      </c>
      <c r="Y45" s="15">
        <f t="shared" si="1"/>
        <v>0</v>
      </c>
      <c r="Z45" s="15">
        <f t="shared" si="2"/>
        <v>0</v>
      </c>
      <c r="AA45" s="15">
        <f t="shared" si="5"/>
        <v>4</v>
      </c>
    </row>
    <row r="46" spans="1:27" ht="114.75" x14ac:dyDescent="0.2">
      <c r="A46" s="13" t="s">
        <v>82</v>
      </c>
      <c r="B46" s="4" t="s">
        <v>23</v>
      </c>
      <c r="C46" s="4" t="s">
        <v>23</v>
      </c>
      <c r="D46" s="4" t="s">
        <v>23</v>
      </c>
      <c r="E46" s="4" t="s">
        <v>25</v>
      </c>
      <c r="F46" s="4" t="s">
        <v>23</v>
      </c>
      <c r="G46" s="9" t="s">
        <v>47</v>
      </c>
      <c r="H46" s="4" t="s">
        <v>23</v>
      </c>
      <c r="I46" s="4" t="s">
        <v>23</v>
      </c>
      <c r="J46" s="4" t="s">
        <v>23</v>
      </c>
      <c r="K46" s="4" t="s">
        <v>47</v>
      </c>
      <c r="L46" s="4" t="s">
        <v>23</v>
      </c>
      <c r="M46" s="4" t="s">
        <v>23</v>
      </c>
      <c r="N46" s="4" t="s">
        <v>23</v>
      </c>
      <c r="O46" s="4" t="s">
        <v>47</v>
      </c>
      <c r="P46" s="4" t="s">
        <v>23</v>
      </c>
      <c r="Q46" s="4" t="s">
        <v>23</v>
      </c>
      <c r="R46" s="4" t="s">
        <v>25</v>
      </c>
      <c r="S46" s="4" t="s">
        <v>47</v>
      </c>
      <c r="T46" s="4" t="s">
        <v>23</v>
      </c>
      <c r="U46" s="4" t="s">
        <v>25</v>
      </c>
      <c r="V46" s="4" t="s">
        <v>23</v>
      </c>
      <c r="X46" s="15">
        <f t="shared" si="0"/>
        <v>14</v>
      </c>
      <c r="Y46" s="15">
        <f t="shared" si="1"/>
        <v>0</v>
      </c>
      <c r="Z46" s="15">
        <f t="shared" si="2"/>
        <v>3</v>
      </c>
      <c r="AA46" s="15">
        <f t="shared" si="5"/>
        <v>4</v>
      </c>
    </row>
    <row r="47" spans="1:27" ht="51" x14ac:dyDescent="0.2">
      <c r="A47" s="13" t="s">
        <v>83</v>
      </c>
      <c r="B47" s="4" t="s">
        <v>23</v>
      </c>
      <c r="C47" s="4" t="s">
        <v>23</v>
      </c>
      <c r="D47" s="4" t="s">
        <v>23</v>
      </c>
      <c r="E47" s="4" t="s">
        <v>23</v>
      </c>
      <c r="F47" s="4" t="s">
        <v>23</v>
      </c>
      <c r="G47" s="9" t="s">
        <v>47</v>
      </c>
      <c r="H47" s="4" t="s">
        <v>23</v>
      </c>
      <c r="I47" s="4" t="s">
        <v>23</v>
      </c>
      <c r="J47" s="4" t="s">
        <v>23</v>
      </c>
      <c r="K47" s="4" t="s">
        <v>47</v>
      </c>
      <c r="L47" s="4" t="s">
        <v>23</v>
      </c>
      <c r="M47" s="4" t="s">
        <v>23</v>
      </c>
      <c r="N47" s="4" t="s">
        <v>23</v>
      </c>
      <c r="O47" s="4" t="s">
        <v>47</v>
      </c>
      <c r="P47" s="4" t="s">
        <v>23</v>
      </c>
      <c r="Q47" s="4" t="s">
        <v>23</v>
      </c>
      <c r="R47" s="4" t="s">
        <v>23</v>
      </c>
      <c r="S47" s="4" t="s">
        <v>47</v>
      </c>
      <c r="T47" s="4" t="s">
        <v>23</v>
      </c>
      <c r="U47" s="4" t="s">
        <v>23</v>
      </c>
      <c r="V47" s="4" t="s">
        <v>23</v>
      </c>
      <c r="X47" s="15">
        <f t="shared" si="0"/>
        <v>17</v>
      </c>
      <c r="Y47" s="15">
        <f t="shared" si="1"/>
        <v>0</v>
      </c>
      <c r="Z47" s="15">
        <f t="shared" si="2"/>
        <v>0</v>
      </c>
      <c r="AA47" s="15">
        <f t="shared" si="5"/>
        <v>4</v>
      </c>
    </row>
    <row r="48" spans="1:27" ht="51" x14ac:dyDescent="0.2">
      <c r="A48" s="13" t="s">
        <v>84</v>
      </c>
      <c r="B48" s="4" t="s">
        <v>23</v>
      </c>
      <c r="C48" s="4" t="s">
        <v>23</v>
      </c>
      <c r="D48" s="4" t="s">
        <v>23</v>
      </c>
      <c r="E48" s="4" t="s">
        <v>23</v>
      </c>
      <c r="F48" s="4" t="s">
        <v>23</v>
      </c>
      <c r="G48" s="9" t="s">
        <v>47</v>
      </c>
      <c r="H48" s="4" t="s">
        <v>23</v>
      </c>
      <c r="I48" s="4" t="s">
        <v>23</v>
      </c>
      <c r="J48" s="4" t="s">
        <v>23</v>
      </c>
      <c r="K48" s="4" t="s">
        <v>47</v>
      </c>
      <c r="L48" s="4" t="s">
        <v>23</v>
      </c>
      <c r="M48" s="4" t="s">
        <v>23</v>
      </c>
      <c r="N48" s="4" t="s">
        <v>23</v>
      </c>
      <c r="O48" s="4" t="s">
        <v>47</v>
      </c>
      <c r="P48" s="4" t="s">
        <v>23</v>
      </c>
      <c r="Q48" s="4" t="s">
        <v>23</v>
      </c>
      <c r="R48" s="4" t="s">
        <v>23</v>
      </c>
      <c r="S48" s="4" t="s">
        <v>47</v>
      </c>
      <c r="T48" s="4" t="s">
        <v>23</v>
      </c>
      <c r="U48" s="4" t="s">
        <v>23</v>
      </c>
      <c r="V48" s="4" t="s">
        <v>23</v>
      </c>
      <c r="X48" s="15">
        <f t="shared" si="0"/>
        <v>17</v>
      </c>
      <c r="Y48" s="15">
        <f t="shared" si="1"/>
        <v>0</v>
      </c>
      <c r="Z48" s="15">
        <f t="shared" si="2"/>
        <v>0</v>
      </c>
      <c r="AA48" s="15">
        <f t="shared" si="5"/>
        <v>4</v>
      </c>
    </row>
    <row r="49" spans="1:27" ht="51" x14ac:dyDescent="0.2">
      <c r="A49" s="13" t="s">
        <v>85</v>
      </c>
      <c r="B49" s="4" t="s">
        <v>23</v>
      </c>
      <c r="C49" s="4" t="s">
        <v>23</v>
      </c>
      <c r="D49" s="4" t="s">
        <v>23</v>
      </c>
      <c r="E49" s="4" t="s">
        <v>23</v>
      </c>
      <c r="F49" s="4" t="s">
        <v>23</v>
      </c>
      <c r="G49" s="9" t="s">
        <v>47</v>
      </c>
      <c r="H49" s="4" t="s">
        <v>23</v>
      </c>
      <c r="I49" s="4" t="s">
        <v>23</v>
      </c>
      <c r="J49" s="4" t="s">
        <v>23</v>
      </c>
      <c r="K49" s="4" t="s">
        <v>47</v>
      </c>
      <c r="L49" s="4" t="s">
        <v>23</v>
      </c>
      <c r="M49" s="4" t="s">
        <v>23</v>
      </c>
      <c r="N49" s="4" t="s">
        <v>23</v>
      </c>
      <c r="O49" s="4" t="s">
        <v>47</v>
      </c>
      <c r="P49" s="4" t="s">
        <v>23</v>
      </c>
      <c r="Q49" s="4" t="s">
        <v>23</v>
      </c>
      <c r="R49" s="4" t="s">
        <v>23</v>
      </c>
      <c r="S49" s="4" t="s">
        <v>47</v>
      </c>
      <c r="T49" s="4" t="s">
        <v>23</v>
      </c>
      <c r="U49" s="4" t="s">
        <v>23</v>
      </c>
      <c r="V49" s="4" t="s">
        <v>23</v>
      </c>
      <c r="X49" s="15">
        <f t="shared" si="0"/>
        <v>17</v>
      </c>
      <c r="Y49" s="15">
        <f t="shared" si="1"/>
        <v>0</v>
      </c>
      <c r="Z49" s="15">
        <f t="shared" si="2"/>
        <v>0</v>
      </c>
      <c r="AA49" s="15">
        <f t="shared" si="5"/>
        <v>4</v>
      </c>
    </row>
    <row r="50" spans="1:27" ht="51" x14ac:dyDescent="0.2">
      <c r="A50" s="13" t="s">
        <v>86</v>
      </c>
      <c r="B50" s="4" t="s">
        <v>23</v>
      </c>
      <c r="C50" s="4" t="s">
        <v>23</v>
      </c>
      <c r="D50" s="4" t="s">
        <v>23</v>
      </c>
      <c r="E50" s="4" t="s">
        <v>23</v>
      </c>
      <c r="F50" s="4" t="s">
        <v>23</v>
      </c>
      <c r="G50" s="4" t="s">
        <v>47</v>
      </c>
      <c r="H50" s="4" t="s">
        <v>23</v>
      </c>
      <c r="I50" s="4" t="s">
        <v>25</v>
      </c>
      <c r="J50" s="4" t="s">
        <v>23</v>
      </c>
      <c r="K50" s="4" t="s">
        <v>47</v>
      </c>
      <c r="L50" s="4" t="s">
        <v>23</v>
      </c>
      <c r="M50" s="4" t="s">
        <v>23</v>
      </c>
      <c r="N50" s="4" t="s">
        <v>23</v>
      </c>
      <c r="O50" s="4" t="s">
        <v>47</v>
      </c>
      <c r="P50" s="4" t="s">
        <v>23</v>
      </c>
      <c r="Q50" s="4" t="s">
        <v>23</v>
      </c>
      <c r="R50" s="4" t="s">
        <v>24</v>
      </c>
      <c r="S50" s="4" t="s">
        <v>47</v>
      </c>
      <c r="T50" s="4" t="s">
        <v>23</v>
      </c>
      <c r="U50" s="4" t="s">
        <v>25</v>
      </c>
      <c r="V50" s="4" t="s">
        <v>23</v>
      </c>
      <c r="X50" s="15">
        <f t="shared" si="0"/>
        <v>14</v>
      </c>
      <c r="Y50" s="15">
        <f t="shared" si="1"/>
        <v>1</v>
      </c>
      <c r="Z50" s="15">
        <f t="shared" si="2"/>
        <v>2</v>
      </c>
      <c r="AA50" s="15">
        <f t="shared" ref="AA50:AA63" si="6">COUNTIF(B50:W50,"-")</f>
        <v>4</v>
      </c>
    </row>
    <row r="51" spans="1:27" ht="63.75" x14ac:dyDescent="0.2">
      <c r="A51" s="13" t="s">
        <v>87</v>
      </c>
      <c r="B51" s="4" t="s">
        <v>23</v>
      </c>
      <c r="C51" s="4" t="s">
        <v>23</v>
      </c>
      <c r="D51" s="4" t="s">
        <v>23</v>
      </c>
      <c r="E51" s="4" t="s">
        <v>23</v>
      </c>
      <c r="F51" s="4" t="s">
        <v>23</v>
      </c>
      <c r="G51" s="4" t="s">
        <v>47</v>
      </c>
      <c r="H51" s="4" t="s">
        <v>23</v>
      </c>
      <c r="I51" s="4" t="s">
        <v>23</v>
      </c>
      <c r="J51" s="4" t="s">
        <v>25</v>
      </c>
      <c r="K51" s="4" t="s">
        <v>47</v>
      </c>
      <c r="L51" s="4" t="s">
        <v>23</v>
      </c>
      <c r="M51" s="4" t="s">
        <v>23</v>
      </c>
      <c r="N51" s="4" t="s">
        <v>23</v>
      </c>
      <c r="O51" s="4" t="s">
        <v>47</v>
      </c>
      <c r="P51" s="4" t="s">
        <v>23</v>
      </c>
      <c r="Q51" s="4" t="s">
        <v>23</v>
      </c>
      <c r="R51" s="4" t="s">
        <v>23</v>
      </c>
      <c r="S51" s="4" t="s">
        <v>47</v>
      </c>
      <c r="T51" s="4" t="s">
        <v>23</v>
      </c>
      <c r="U51" s="4" t="s">
        <v>23</v>
      </c>
      <c r="V51" s="4" t="s">
        <v>23</v>
      </c>
      <c r="X51" s="15">
        <f t="shared" si="0"/>
        <v>16</v>
      </c>
      <c r="Y51" s="15">
        <f t="shared" si="1"/>
        <v>0</v>
      </c>
      <c r="Z51" s="15">
        <f t="shared" si="2"/>
        <v>1</v>
      </c>
      <c r="AA51" s="15">
        <f t="shared" si="6"/>
        <v>4</v>
      </c>
    </row>
    <row r="52" spans="1:27" ht="25.5" x14ac:dyDescent="0.2">
      <c r="A52" s="13" t="s">
        <v>88</v>
      </c>
      <c r="B52" s="4" t="s">
        <v>23</v>
      </c>
      <c r="C52" s="4" t="s">
        <v>23</v>
      </c>
      <c r="D52" s="4" t="s">
        <v>23</v>
      </c>
      <c r="E52" s="4" t="s">
        <v>23</v>
      </c>
      <c r="F52" s="4" t="s">
        <v>23</v>
      </c>
      <c r="G52" s="4" t="s">
        <v>47</v>
      </c>
      <c r="H52" s="4" t="s">
        <v>23</v>
      </c>
      <c r="I52" s="4" t="s">
        <v>23</v>
      </c>
      <c r="J52" s="4" t="s">
        <v>23</v>
      </c>
      <c r="K52" s="4" t="s">
        <v>47</v>
      </c>
      <c r="L52" s="4" t="s">
        <v>23</v>
      </c>
      <c r="M52" s="4" t="s">
        <v>23</v>
      </c>
      <c r="N52" s="4" t="s">
        <v>23</v>
      </c>
      <c r="O52" s="4" t="s">
        <v>47</v>
      </c>
      <c r="P52" s="4" t="s">
        <v>23</v>
      </c>
      <c r="Q52" s="4" t="s">
        <v>23</v>
      </c>
      <c r="R52" s="4" t="s">
        <v>23</v>
      </c>
      <c r="S52" s="4" t="s">
        <v>47</v>
      </c>
      <c r="T52" s="4" t="s">
        <v>23</v>
      </c>
      <c r="U52" s="4" t="s">
        <v>23</v>
      </c>
      <c r="V52" s="4" t="s">
        <v>23</v>
      </c>
      <c r="X52" s="15">
        <f t="shared" si="0"/>
        <v>17</v>
      </c>
      <c r="Y52" s="15">
        <f t="shared" si="1"/>
        <v>0</v>
      </c>
      <c r="Z52" s="15">
        <f t="shared" si="2"/>
        <v>0</v>
      </c>
      <c r="AA52" s="15">
        <f t="shared" si="6"/>
        <v>4</v>
      </c>
    </row>
    <row r="53" spans="1:27" ht="51" x14ac:dyDescent="0.2">
      <c r="A53" s="13" t="s">
        <v>89</v>
      </c>
      <c r="B53" s="4" t="s">
        <v>23</v>
      </c>
      <c r="C53" s="4" t="s">
        <v>23</v>
      </c>
      <c r="D53" s="4" t="s">
        <v>23</v>
      </c>
      <c r="E53" s="4" t="s">
        <v>23</v>
      </c>
      <c r="F53" s="4" t="s">
        <v>23</v>
      </c>
      <c r="G53" s="4" t="s">
        <v>47</v>
      </c>
      <c r="H53" s="4" t="s">
        <v>23</v>
      </c>
      <c r="I53" s="4" t="s">
        <v>23</v>
      </c>
      <c r="J53" s="4" t="s">
        <v>23</v>
      </c>
      <c r="K53" s="4" t="s">
        <v>47</v>
      </c>
      <c r="L53" s="4" t="s">
        <v>23</v>
      </c>
      <c r="M53" s="4" t="s">
        <v>23</v>
      </c>
      <c r="N53" s="4" t="s">
        <v>23</v>
      </c>
      <c r="O53" s="4" t="s">
        <v>47</v>
      </c>
      <c r="P53" s="4" t="s">
        <v>23</v>
      </c>
      <c r="Q53" s="4" t="s">
        <v>23</v>
      </c>
      <c r="R53" s="4" t="s">
        <v>23</v>
      </c>
      <c r="S53" s="4" t="s">
        <v>47</v>
      </c>
      <c r="T53" s="4" t="s">
        <v>23</v>
      </c>
      <c r="U53" s="4" t="s">
        <v>23</v>
      </c>
      <c r="V53" s="4" t="s">
        <v>23</v>
      </c>
      <c r="X53" s="15">
        <f t="shared" si="0"/>
        <v>17</v>
      </c>
      <c r="Y53" s="15">
        <f t="shared" si="1"/>
        <v>0</v>
      </c>
      <c r="Z53" s="15">
        <f t="shared" si="2"/>
        <v>0</v>
      </c>
      <c r="AA53" s="15">
        <f t="shared" si="6"/>
        <v>4</v>
      </c>
    </row>
    <row r="54" spans="1:27" ht="38.25" x14ac:dyDescent="0.2">
      <c r="A54" s="13" t="s">
        <v>90</v>
      </c>
      <c r="B54" s="4" t="s">
        <v>23</v>
      </c>
      <c r="C54" s="4" t="s">
        <v>23</v>
      </c>
      <c r="D54" s="4" t="s">
        <v>23</v>
      </c>
      <c r="E54" s="4" t="s">
        <v>23</v>
      </c>
      <c r="F54" s="4" t="s">
        <v>23</v>
      </c>
      <c r="G54" s="4" t="s">
        <v>47</v>
      </c>
      <c r="H54" s="4" t="s">
        <v>23</v>
      </c>
      <c r="I54" s="4" t="s">
        <v>23</v>
      </c>
      <c r="J54" s="4" t="s">
        <v>23</v>
      </c>
      <c r="K54" s="4" t="s">
        <v>47</v>
      </c>
      <c r="L54" s="4" t="s">
        <v>23</v>
      </c>
      <c r="M54" s="4" t="s">
        <v>23</v>
      </c>
      <c r="N54" s="4" t="s">
        <v>23</v>
      </c>
      <c r="O54" s="4" t="s">
        <v>47</v>
      </c>
      <c r="P54" s="4" t="s">
        <v>23</v>
      </c>
      <c r="Q54" s="4" t="s">
        <v>23</v>
      </c>
      <c r="R54" s="4" t="s">
        <v>25</v>
      </c>
      <c r="S54" s="4" t="s">
        <v>47</v>
      </c>
      <c r="T54" s="4" t="s">
        <v>23</v>
      </c>
      <c r="U54" s="4" t="s">
        <v>23</v>
      </c>
      <c r="V54" s="4" t="s">
        <v>23</v>
      </c>
      <c r="X54" s="15">
        <f t="shared" si="0"/>
        <v>16</v>
      </c>
      <c r="Y54" s="15">
        <f t="shared" si="1"/>
        <v>0</v>
      </c>
      <c r="Z54" s="15">
        <f t="shared" si="2"/>
        <v>1</v>
      </c>
      <c r="AA54" s="15">
        <f t="shared" si="6"/>
        <v>4</v>
      </c>
    </row>
    <row r="55" spans="1:27" ht="51" x14ac:dyDescent="0.2">
      <c r="A55" s="13" t="s">
        <v>91</v>
      </c>
      <c r="B55" s="4" t="s">
        <v>23</v>
      </c>
      <c r="C55" s="4" t="s">
        <v>23</v>
      </c>
      <c r="D55" s="4" t="s">
        <v>23</v>
      </c>
      <c r="E55" s="4" t="s">
        <v>23</v>
      </c>
      <c r="F55" s="4" t="s">
        <v>23</v>
      </c>
      <c r="G55" s="4" t="s">
        <v>47</v>
      </c>
      <c r="H55" s="4" t="s">
        <v>23</v>
      </c>
      <c r="I55" s="4" t="s">
        <v>23</v>
      </c>
      <c r="J55" s="4" t="s">
        <v>23</v>
      </c>
      <c r="K55" s="4" t="s">
        <v>47</v>
      </c>
      <c r="L55" s="4" t="s">
        <v>23</v>
      </c>
      <c r="M55" s="4" t="s">
        <v>23</v>
      </c>
      <c r="N55" s="4" t="s">
        <v>23</v>
      </c>
      <c r="O55" s="4" t="s">
        <v>47</v>
      </c>
      <c r="P55" s="4" t="s">
        <v>23</v>
      </c>
      <c r="Q55" s="4" t="s">
        <v>23</v>
      </c>
      <c r="R55" s="4" t="s">
        <v>23</v>
      </c>
      <c r="S55" s="4" t="s">
        <v>47</v>
      </c>
      <c r="T55" s="4" t="s">
        <v>23</v>
      </c>
      <c r="U55" s="4" t="s">
        <v>23</v>
      </c>
      <c r="V55" s="4" t="s">
        <v>23</v>
      </c>
      <c r="X55" s="15">
        <f t="shared" si="0"/>
        <v>17</v>
      </c>
      <c r="Y55" s="15">
        <f t="shared" si="1"/>
        <v>0</v>
      </c>
      <c r="Z55" s="15">
        <f t="shared" si="2"/>
        <v>0</v>
      </c>
      <c r="AA55" s="15">
        <f t="shared" si="6"/>
        <v>4</v>
      </c>
    </row>
    <row r="56" spans="1:27" ht="38.25" x14ac:dyDescent="0.2">
      <c r="A56" s="13" t="s">
        <v>92</v>
      </c>
      <c r="B56" s="4" t="s">
        <v>25</v>
      </c>
      <c r="C56" s="4" t="s">
        <v>23</v>
      </c>
      <c r="D56" s="4" t="s">
        <v>23</v>
      </c>
      <c r="E56" s="4" t="s">
        <v>23</v>
      </c>
      <c r="F56" s="4" t="s">
        <v>23</v>
      </c>
      <c r="G56" s="4" t="s">
        <v>47</v>
      </c>
      <c r="H56" s="4" t="s">
        <v>23</v>
      </c>
      <c r="I56" s="4" t="s">
        <v>23</v>
      </c>
      <c r="J56" s="4" t="s">
        <v>23</v>
      </c>
      <c r="K56" s="4" t="s">
        <v>47</v>
      </c>
      <c r="L56" s="4" t="s">
        <v>23</v>
      </c>
      <c r="M56" s="4" t="s">
        <v>23</v>
      </c>
      <c r="N56" s="4" t="s">
        <v>23</v>
      </c>
      <c r="O56" s="4" t="s">
        <v>47</v>
      </c>
      <c r="P56" s="4" t="s">
        <v>23</v>
      </c>
      <c r="Q56" s="4" t="s">
        <v>23</v>
      </c>
      <c r="R56" s="4" t="s">
        <v>24</v>
      </c>
      <c r="S56" s="4" t="s">
        <v>47</v>
      </c>
      <c r="T56" s="4" t="s">
        <v>23</v>
      </c>
      <c r="U56" s="4" t="s">
        <v>25</v>
      </c>
      <c r="V56" s="4" t="s">
        <v>25</v>
      </c>
      <c r="X56" s="15">
        <f t="shared" si="0"/>
        <v>13</v>
      </c>
      <c r="Y56" s="15">
        <f t="shared" si="1"/>
        <v>1</v>
      </c>
      <c r="Z56" s="15">
        <f t="shared" si="2"/>
        <v>3</v>
      </c>
      <c r="AA56" s="15">
        <f t="shared" si="6"/>
        <v>4</v>
      </c>
    </row>
    <row r="57" spans="1:27" ht="114.75" x14ac:dyDescent="0.2">
      <c r="A57" s="13" t="s">
        <v>93</v>
      </c>
      <c r="B57" s="4" t="s">
        <v>23</v>
      </c>
      <c r="C57" s="4" t="s">
        <v>23</v>
      </c>
      <c r="D57" s="4" t="s">
        <v>23</v>
      </c>
      <c r="E57" s="4" t="s">
        <v>23</v>
      </c>
      <c r="F57" s="4" t="s">
        <v>23</v>
      </c>
      <c r="G57" s="4" t="s">
        <v>47</v>
      </c>
      <c r="H57" s="4" t="s">
        <v>23</v>
      </c>
      <c r="I57" s="4" t="s">
        <v>23</v>
      </c>
      <c r="J57" s="4" t="s">
        <v>23</v>
      </c>
      <c r="K57" s="4" t="s">
        <v>47</v>
      </c>
      <c r="L57" s="4" t="s">
        <v>23</v>
      </c>
      <c r="M57" s="4" t="s">
        <v>23</v>
      </c>
      <c r="N57" s="4" t="s">
        <v>23</v>
      </c>
      <c r="O57" s="4" t="s">
        <v>47</v>
      </c>
      <c r="P57" s="4" t="s">
        <v>23</v>
      </c>
      <c r="Q57" s="4" t="s">
        <v>23</v>
      </c>
      <c r="R57" s="4" t="s">
        <v>25</v>
      </c>
      <c r="S57" s="4" t="s">
        <v>47</v>
      </c>
      <c r="T57" s="4" t="s">
        <v>23</v>
      </c>
      <c r="U57" s="4" t="s">
        <v>23</v>
      </c>
      <c r="V57" s="4" t="s">
        <v>23</v>
      </c>
      <c r="X57" s="15">
        <f t="shared" si="0"/>
        <v>16</v>
      </c>
      <c r="Y57" s="15">
        <f t="shared" si="1"/>
        <v>0</v>
      </c>
      <c r="Z57" s="15">
        <f t="shared" si="2"/>
        <v>1</v>
      </c>
      <c r="AA57" s="15">
        <f t="shared" si="6"/>
        <v>4</v>
      </c>
    </row>
    <row r="58" spans="1:27" ht="76.5" x14ac:dyDescent="0.2">
      <c r="A58" s="13" t="s">
        <v>94</v>
      </c>
      <c r="B58" s="4" t="s">
        <v>23</v>
      </c>
      <c r="C58" s="4" t="s">
        <v>23</v>
      </c>
      <c r="D58" s="4" t="s">
        <v>23</v>
      </c>
      <c r="E58" s="4" t="s">
        <v>23</v>
      </c>
      <c r="F58" s="4" t="s">
        <v>23</v>
      </c>
      <c r="G58" s="4" t="s">
        <v>47</v>
      </c>
      <c r="H58" s="4" t="s">
        <v>23</v>
      </c>
      <c r="I58" s="4" t="s">
        <v>23</v>
      </c>
      <c r="J58" s="4" t="s">
        <v>23</v>
      </c>
      <c r="K58" s="4" t="s">
        <v>47</v>
      </c>
      <c r="L58" s="4" t="s">
        <v>23</v>
      </c>
      <c r="M58" s="4" t="s">
        <v>23</v>
      </c>
      <c r="N58" s="4" t="s">
        <v>23</v>
      </c>
      <c r="O58" s="4" t="s">
        <v>47</v>
      </c>
      <c r="P58" s="4" t="s">
        <v>23</v>
      </c>
      <c r="Q58" s="4" t="s">
        <v>23</v>
      </c>
      <c r="R58" s="4" t="s">
        <v>23</v>
      </c>
      <c r="S58" s="4" t="s">
        <v>47</v>
      </c>
      <c r="T58" s="4" t="s">
        <v>23</v>
      </c>
      <c r="U58" s="4" t="s">
        <v>23</v>
      </c>
      <c r="V58" s="4" t="s">
        <v>23</v>
      </c>
      <c r="X58" s="15">
        <f t="shared" si="0"/>
        <v>17</v>
      </c>
      <c r="Y58" s="15">
        <f t="shared" si="1"/>
        <v>0</v>
      </c>
      <c r="Z58" s="15">
        <f t="shared" si="2"/>
        <v>0</v>
      </c>
      <c r="AA58" s="15">
        <f t="shared" si="6"/>
        <v>4</v>
      </c>
    </row>
    <row r="59" spans="1:27" ht="76.5" x14ac:dyDescent="0.2">
      <c r="A59" s="13" t="s">
        <v>95</v>
      </c>
      <c r="B59" s="4" t="s">
        <v>23</v>
      </c>
      <c r="C59" s="4" t="s">
        <v>23</v>
      </c>
      <c r="D59" s="4" t="s">
        <v>23</v>
      </c>
      <c r="E59" s="4" t="s">
        <v>23</v>
      </c>
      <c r="F59" s="4" t="s">
        <v>23</v>
      </c>
      <c r="G59" s="4" t="s">
        <v>47</v>
      </c>
      <c r="H59" s="4" t="s">
        <v>23</v>
      </c>
      <c r="I59" s="4" t="s">
        <v>23</v>
      </c>
      <c r="J59" s="4" t="s">
        <v>23</v>
      </c>
      <c r="K59" s="4" t="s">
        <v>47</v>
      </c>
      <c r="L59" s="4" t="s">
        <v>23</v>
      </c>
      <c r="M59" s="4" t="s">
        <v>23</v>
      </c>
      <c r="N59" s="4" t="s">
        <v>23</v>
      </c>
      <c r="O59" s="4" t="s">
        <v>47</v>
      </c>
      <c r="P59" s="4" t="s">
        <v>23</v>
      </c>
      <c r="Q59" s="4" t="s">
        <v>23</v>
      </c>
      <c r="R59" s="4" t="s">
        <v>23</v>
      </c>
      <c r="S59" s="4" t="s">
        <v>47</v>
      </c>
      <c r="T59" s="4" t="s">
        <v>23</v>
      </c>
      <c r="U59" s="4" t="s">
        <v>23</v>
      </c>
      <c r="V59" s="4" t="s">
        <v>23</v>
      </c>
      <c r="X59" s="15">
        <f t="shared" si="0"/>
        <v>17</v>
      </c>
      <c r="Y59" s="15">
        <f t="shared" si="1"/>
        <v>0</v>
      </c>
      <c r="Z59" s="15">
        <f t="shared" si="2"/>
        <v>0</v>
      </c>
      <c r="AA59" s="15">
        <f t="shared" si="6"/>
        <v>4</v>
      </c>
    </row>
    <row r="60" spans="1:27" ht="76.5" x14ac:dyDescent="0.2">
      <c r="A60" s="13" t="s">
        <v>96</v>
      </c>
      <c r="B60" s="4" t="s">
        <v>23</v>
      </c>
      <c r="C60" s="4" t="s">
        <v>23</v>
      </c>
      <c r="D60" s="4" t="s">
        <v>23</v>
      </c>
      <c r="E60" s="4" t="s">
        <v>23</v>
      </c>
      <c r="F60" s="4" t="s">
        <v>23</v>
      </c>
      <c r="G60" s="4" t="s">
        <v>47</v>
      </c>
      <c r="H60" s="4" t="s">
        <v>23</v>
      </c>
      <c r="I60" s="4" t="s">
        <v>23</v>
      </c>
      <c r="J60" s="4" t="s">
        <v>23</v>
      </c>
      <c r="K60" s="4" t="s">
        <v>47</v>
      </c>
      <c r="L60" s="4" t="s">
        <v>23</v>
      </c>
      <c r="M60" s="4" t="s">
        <v>23</v>
      </c>
      <c r="N60" s="4" t="s">
        <v>23</v>
      </c>
      <c r="O60" s="4" t="s">
        <v>47</v>
      </c>
      <c r="P60" s="4" t="s">
        <v>23</v>
      </c>
      <c r="Q60" s="4" t="s">
        <v>23</v>
      </c>
      <c r="R60" s="4" t="s">
        <v>25</v>
      </c>
      <c r="S60" s="4" t="s">
        <v>47</v>
      </c>
      <c r="T60" s="4" t="s">
        <v>23</v>
      </c>
      <c r="U60" s="4" t="s">
        <v>23</v>
      </c>
      <c r="V60" s="4" t="s">
        <v>23</v>
      </c>
      <c r="X60" s="15">
        <f t="shared" si="0"/>
        <v>16</v>
      </c>
      <c r="Y60" s="15">
        <f t="shared" si="1"/>
        <v>0</v>
      </c>
      <c r="Z60" s="15">
        <f t="shared" si="2"/>
        <v>1</v>
      </c>
      <c r="AA60" s="15">
        <f t="shared" si="6"/>
        <v>4</v>
      </c>
    </row>
    <row r="61" spans="1:27" ht="38.25" x14ac:dyDescent="0.2">
      <c r="A61" s="13" t="s">
        <v>97</v>
      </c>
      <c r="B61" s="4" t="s">
        <v>23</v>
      </c>
      <c r="C61" s="4" t="s">
        <v>23</v>
      </c>
      <c r="D61" s="4" t="s">
        <v>23</v>
      </c>
      <c r="E61" s="4" t="s">
        <v>23</v>
      </c>
      <c r="F61" s="4" t="s">
        <v>23</v>
      </c>
      <c r="G61" s="4" t="s">
        <v>47</v>
      </c>
      <c r="H61" s="4" t="s">
        <v>23</v>
      </c>
      <c r="I61" s="4" t="s">
        <v>23</v>
      </c>
      <c r="J61" s="4" t="s">
        <v>23</v>
      </c>
      <c r="K61" s="4" t="s">
        <v>47</v>
      </c>
      <c r="L61" s="4" t="s">
        <v>23</v>
      </c>
      <c r="M61" s="4" t="s">
        <v>23</v>
      </c>
      <c r="N61" s="4" t="s">
        <v>23</v>
      </c>
      <c r="O61" s="4" t="s">
        <v>47</v>
      </c>
      <c r="P61" s="4" t="s">
        <v>23</v>
      </c>
      <c r="Q61" s="4" t="s">
        <v>23</v>
      </c>
      <c r="R61" s="4" t="s">
        <v>23</v>
      </c>
      <c r="S61" s="4" t="s">
        <v>47</v>
      </c>
      <c r="T61" s="4" t="s">
        <v>23</v>
      </c>
      <c r="U61" s="4" t="s">
        <v>23</v>
      </c>
      <c r="V61" s="4" t="s">
        <v>23</v>
      </c>
      <c r="X61" s="15">
        <f t="shared" si="0"/>
        <v>17</v>
      </c>
      <c r="Y61" s="15">
        <f t="shared" si="1"/>
        <v>0</v>
      </c>
      <c r="Z61" s="15">
        <f t="shared" si="2"/>
        <v>0</v>
      </c>
      <c r="AA61" s="15">
        <f t="shared" si="6"/>
        <v>4</v>
      </c>
    </row>
    <row r="62" spans="1:27" ht="25.5" x14ac:dyDescent="0.2">
      <c r="A62" s="13" t="s">
        <v>98</v>
      </c>
      <c r="B62" s="4" t="s">
        <v>23</v>
      </c>
      <c r="C62" s="4" t="s">
        <v>23</v>
      </c>
      <c r="D62" s="4" t="s">
        <v>23</v>
      </c>
      <c r="E62" s="4" t="s">
        <v>23</v>
      </c>
      <c r="F62" s="4" t="s">
        <v>23</v>
      </c>
      <c r="G62" s="4" t="s">
        <v>47</v>
      </c>
      <c r="H62" s="4" t="s">
        <v>23</v>
      </c>
      <c r="I62" s="4" t="s">
        <v>23</v>
      </c>
      <c r="J62" s="4" t="s">
        <v>23</v>
      </c>
      <c r="K62" s="4" t="s">
        <v>47</v>
      </c>
      <c r="L62" s="4" t="s">
        <v>23</v>
      </c>
      <c r="M62" s="4" t="s">
        <v>23</v>
      </c>
      <c r="N62" s="4" t="s">
        <v>23</v>
      </c>
      <c r="O62" s="4" t="s">
        <v>47</v>
      </c>
      <c r="P62" s="4" t="s">
        <v>23</v>
      </c>
      <c r="Q62" s="4" t="s">
        <v>23</v>
      </c>
      <c r="R62" s="4" t="s">
        <v>23</v>
      </c>
      <c r="S62" s="4" t="s">
        <v>47</v>
      </c>
      <c r="T62" s="4" t="s">
        <v>23</v>
      </c>
      <c r="U62" s="4" t="s">
        <v>23</v>
      </c>
      <c r="V62" s="4" t="s">
        <v>23</v>
      </c>
      <c r="X62" s="15">
        <f t="shared" si="0"/>
        <v>17</v>
      </c>
      <c r="Y62" s="15">
        <f t="shared" si="1"/>
        <v>0</v>
      </c>
      <c r="Z62" s="15">
        <f t="shared" si="2"/>
        <v>0</v>
      </c>
      <c r="AA62" s="15">
        <f t="shared" si="6"/>
        <v>4</v>
      </c>
    </row>
    <row r="63" spans="1:27" ht="25.5" x14ac:dyDescent="0.2">
      <c r="A63" s="13" t="s">
        <v>99</v>
      </c>
      <c r="B63" s="4" t="s">
        <v>23</v>
      </c>
      <c r="C63" s="4" t="s">
        <v>23</v>
      </c>
      <c r="D63" s="4" t="s">
        <v>23</v>
      </c>
      <c r="E63" s="4" t="s">
        <v>23</v>
      </c>
      <c r="F63" s="4" t="s">
        <v>23</v>
      </c>
      <c r="G63" s="4" t="s">
        <v>47</v>
      </c>
      <c r="H63" s="4" t="s">
        <v>23</v>
      </c>
      <c r="I63" s="4" t="s">
        <v>23</v>
      </c>
      <c r="J63" s="4" t="s">
        <v>23</v>
      </c>
      <c r="K63" s="4" t="s">
        <v>47</v>
      </c>
      <c r="L63" s="4" t="s">
        <v>23</v>
      </c>
      <c r="M63" s="4" t="s">
        <v>23</v>
      </c>
      <c r="N63" s="4" t="s">
        <v>23</v>
      </c>
      <c r="O63" s="4" t="s">
        <v>47</v>
      </c>
      <c r="P63" s="4" t="s">
        <v>23</v>
      </c>
      <c r="Q63" s="4" t="s">
        <v>23</v>
      </c>
      <c r="R63" s="4" t="s">
        <v>23</v>
      </c>
      <c r="S63" s="4" t="s">
        <v>47</v>
      </c>
      <c r="T63" s="4" t="s">
        <v>23</v>
      </c>
      <c r="U63" s="4" t="s">
        <v>23</v>
      </c>
      <c r="V63" s="4" t="s">
        <v>23</v>
      </c>
      <c r="X63" s="15">
        <f t="shared" si="0"/>
        <v>17</v>
      </c>
      <c r="Y63" s="15">
        <f t="shared" si="1"/>
        <v>0</v>
      </c>
      <c r="Z63" s="15">
        <f t="shared" si="2"/>
        <v>0</v>
      </c>
      <c r="AA63" s="15">
        <f t="shared" si="6"/>
        <v>4</v>
      </c>
    </row>
  </sheetData>
  <mergeCells count="6">
    <mergeCell ref="A3:A5"/>
    <mergeCell ref="X2:AA2"/>
    <mergeCell ref="X3:X4"/>
    <mergeCell ref="Y3:Y4"/>
    <mergeCell ref="Z3:Z4"/>
    <mergeCell ref="AA3:AA4"/>
  </mergeCells>
  <conditionalFormatting sqref="B7:V41">
    <cfRule type="cellIs" dxfId="12" priority="57" operator="equal">
      <formula>"ZDRŽEL(A) SE"</formula>
    </cfRule>
    <cfRule type="cellIs" dxfId="11" priority="58" operator="equal">
      <formula>"ZDRŽEL(A) SE"</formula>
    </cfRule>
    <cfRule type="cellIs" dxfId="10" priority="59" operator="equal">
      <formula>"NE"</formula>
    </cfRule>
    <cfRule type="cellIs" dxfId="9" priority="60" operator="equal">
      <formula>"ANO"</formula>
    </cfRule>
  </conditionalFormatting>
  <conditionalFormatting sqref="X7:X63">
    <cfRule type="cellIs" dxfId="8" priority="9" operator="greaterThan">
      <formula>10</formula>
    </cfRule>
  </conditionalFormatting>
  <conditionalFormatting sqref="B42:V49">
    <cfRule type="cellIs" dxfId="7" priority="5" operator="equal">
      <formula>"ZDRŽEL(A) SE"</formula>
    </cfRule>
    <cfRule type="cellIs" dxfId="6" priority="6" operator="equal">
      <formula>"ZDRŽEL(A) SE"</formula>
    </cfRule>
    <cfRule type="cellIs" dxfId="5" priority="7" operator="equal">
      <formula>"NE"</formula>
    </cfRule>
    <cfRule type="cellIs" dxfId="4" priority="8" operator="equal">
      <formula>"ANO"</formula>
    </cfRule>
  </conditionalFormatting>
  <conditionalFormatting sqref="B50:V63">
    <cfRule type="cellIs" dxfId="3" priority="1" operator="equal">
      <formula>"ZDRŽEL(A) SE"</formula>
    </cfRule>
    <cfRule type="cellIs" dxfId="2" priority="2" operator="equal">
      <formula>"ZDRŽEL(A) SE"</formula>
    </cfRule>
    <cfRule type="cellIs" dxfId="1" priority="3" operator="equal">
      <formula>"NE"</formula>
    </cfRule>
    <cfRule type="cellIs" dxfId="0" priority="4" operator="equal">
      <formula>"ANO"</formula>
    </cfRule>
  </conditionalFormatting>
  <pageMargins left="0.7" right="0.7" top="0.78740157499999996" bottom="0.78740157499999996" header="0.3" footer="0.3"/>
  <pageSetup paperSize="9" orientation="landscape"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Výsledky hlasování</vt:lpstr>
      <vt:lpstr>List2</vt:lpstr>
      <vt:lpstr>List3</vt:lpstr>
    </vt:vector>
  </TitlesOfParts>
  <Company>Město Vysoké Mýto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Kořínek</dc:creator>
  <cp:lastModifiedBy>Jitka Kočová</cp:lastModifiedBy>
  <dcterms:created xsi:type="dcterms:W3CDTF">2013-09-19T09:38:57Z</dcterms:created>
  <dcterms:modified xsi:type="dcterms:W3CDTF">2017-04-05T08:31:57Z</dcterms:modified>
</cp:coreProperties>
</file>