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9465" tabRatio="598"/>
  </bookViews>
  <sheets>
    <sheet name="Výsledky hlasování" sheetId="1" r:id="rId1"/>
    <sheet name="List2" sheetId="2" state="hidden" r:id="rId2"/>
    <sheet name="List3" sheetId="3" state="hidden" r:id="rId3"/>
  </sheets>
  <calcPr calcId="145621"/>
</workbook>
</file>

<file path=xl/calcChain.xml><?xml version="1.0" encoding="utf-8"?>
<calcChain xmlns="http://schemas.openxmlformats.org/spreadsheetml/2006/main">
  <c r="X16" i="1" l="1"/>
  <c r="X50" i="1"/>
  <c r="Y50" i="1"/>
  <c r="Z50" i="1"/>
  <c r="AA50" i="1"/>
  <c r="X51" i="1"/>
  <c r="Y51" i="1"/>
  <c r="Z51" i="1"/>
  <c r="AA51" i="1"/>
  <c r="X52" i="1"/>
  <c r="Y52" i="1"/>
  <c r="Z52" i="1"/>
  <c r="AA52" i="1"/>
  <c r="X42" i="1" l="1"/>
  <c r="Y42" i="1"/>
  <c r="Z42" i="1"/>
  <c r="AA42" i="1"/>
  <c r="X43" i="1"/>
  <c r="Y43" i="1"/>
  <c r="Z43" i="1"/>
  <c r="AA43" i="1"/>
  <c r="X44" i="1"/>
  <c r="Y44" i="1"/>
  <c r="Z44" i="1"/>
  <c r="AA44" i="1"/>
  <c r="X45" i="1"/>
  <c r="Y45" i="1"/>
  <c r="Z45" i="1"/>
  <c r="AA45" i="1"/>
  <c r="X46" i="1"/>
  <c r="Y46" i="1"/>
  <c r="Z46" i="1"/>
  <c r="AA46" i="1"/>
  <c r="X47" i="1"/>
  <c r="Y47" i="1"/>
  <c r="Z47" i="1"/>
  <c r="AA47" i="1"/>
  <c r="X48" i="1"/>
  <c r="Y48" i="1"/>
  <c r="Z48" i="1"/>
  <c r="AA48" i="1"/>
  <c r="X49" i="1"/>
  <c r="Y49" i="1"/>
  <c r="Z49" i="1"/>
  <c r="AA49" i="1"/>
  <c r="X8" i="1" l="1"/>
  <c r="Y8" i="1"/>
  <c r="Z8" i="1"/>
  <c r="AA8" i="1"/>
  <c r="X9" i="1"/>
  <c r="Y9" i="1"/>
  <c r="Z9" i="1"/>
  <c r="AA9" i="1"/>
  <c r="X10" i="1"/>
  <c r="Y10" i="1"/>
  <c r="Z10" i="1"/>
  <c r="AA10" i="1"/>
  <c r="X11" i="1"/>
  <c r="Y11" i="1"/>
  <c r="Z11" i="1"/>
  <c r="AA11" i="1"/>
  <c r="X12" i="1"/>
  <c r="Y12" i="1"/>
  <c r="Z12" i="1"/>
  <c r="AA12" i="1"/>
  <c r="X13" i="1"/>
  <c r="Y13" i="1"/>
  <c r="Z13" i="1"/>
  <c r="AA13" i="1"/>
  <c r="X14" i="1"/>
  <c r="Y14" i="1"/>
  <c r="Z14" i="1"/>
  <c r="AA14" i="1"/>
  <c r="X15" i="1"/>
  <c r="Y15" i="1"/>
  <c r="Z15" i="1"/>
  <c r="AA15"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37" i="1"/>
  <c r="Y37" i="1"/>
  <c r="Z37" i="1"/>
  <c r="AA37" i="1"/>
  <c r="X38" i="1"/>
  <c r="Y38" i="1"/>
  <c r="Z38" i="1"/>
  <c r="AA38" i="1"/>
  <c r="X39" i="1"/>
  <c r="Y39" i="1"/>
  <c r="Z39" i="1"/>
  <c r="AA39" i="1"/>
  <c r="X40" i="1"/>
  <c r="Y40" i="1"/>
  <c r="Z40" i="1"/>
  <c r="AA40" i="1"/>
  <c r="X41" i="1"/>
  <c r="Y41" i="1"/>
  <c r="Z41" i="1"/>
  <c r="AA41" i="1"/>
  <c r="AA7" i="1"/>
  <c r="Z7" i="1"/>
  <c r="Y7" i="1"/>
  <c r="X7" i="1"/>
</calcChain>
</file>

<file path=xl/sharedStrings.xml><?xml version="1.0" encoding="utf-8"?>
<sst xmlns="http://schemas.openxmlformats.org/spreadsheetml/2006/main" count="1076" uniqueCount="95">
  <si>
    <t>Ing.</t>
  </si>
  <si>
    <t>Baťa</t>
  </si>
  <si>
    <t>Roman</t>
  </si>
  <si>
    <t>Jaroslav</t>
  </si>
  <si>
    <t>Coufal</t>
  </si>
  <si>
    <t>Miloslav</t>
  </si>
  <si>
    <t>MUDr.</t>
  </si>
  <si>
    <t>Jiraský</t>
  </si>
  <si>
    <t>František</t>
  </si>
  <si>
    <t>Mgr.</t>
  </si>
  <si>
    <t>Junek</t>
  </si>
  <si>
    <t>Jiří</t>
  </si>
  <si>
    <t>Jan</t>
  </si>
  <si>
    <t>Kovařík</t>
  </si>
  <si>
    <t>Krejza</t>
  </si>
  <si>
    <t>Martin</t>
  </si>
  <si>
    <t>Pavel</t>
  </si>
  <si>
    <t>Soušek</t>
  </si>
  <si>
    <t>Šafrová</t>
  </si>
  <si>
    <t>Jiřina</t>
  </si>
  <si>
    <t>Vondráček</t>
  </si>
  <si>
    <t>Zemková</t>
  </si>
  <si>
    <t>Ivana</t>
  </si>
  <si>
    <t>ANO</t>
  </si>
  <si>
    <t>NE</t>
  </si>
  <si>
    <t>ZDRŽEL(A) SE</t>
  </si>
  <si>
    <t>CELKEM</t>
  </si>
  <si>
    <t>ZDRŽELO SE</t>
  </si>
  <si>
    <t>NEHLASOVALO</t>
  </si>
  <si>
    <t>Bc.</t>
  </si>
  <si>
    <t>Bendl</t>
  </si>
  <si>
    <t>Burešová</t>
  </si>
  <si>
    <t>Fišer</t>
  </si>
  <si>
    <t>Kejzlarová</t>
  </si>
  <si>
    <t>Kellner</t>
  </si>
  <si>
    <t>Klát</t>
  </si>
  <si>
    <t>Kysilková</t>
  </si>
  <si>
    <t>Lipavský</t>
  </si>
  <si>
    <t>Mandíková</t>
  </si>
  <si>
    <t>Vacek</t>
  </si>
  <si>
    <t>Stanislava</t>
  </si>
  <si>
    <t>Helena</t>
  </si>
  <si>
    <t>Lubomír</t>
  </si>
  <si>
    <t>Zdeněk</t>
  </si>
  <si>
    <t>Blanka</t>
  </si>
  <si>
    <t>Janouch</t>
  </si>
  <si>
    <t>Marek</t>
  </si>
  <si>
    <t>-</t>
  </si>
  <si>
    <t>1) Zastupitelstvo města určuje zapisovatelkou paní Jitku Kočovou a pana Jiřího Kořínka zodpovědného za obsluhu elektronického hlasovacího zařízení.</t>
  </si>
  <si>
    <t>Zastupitelstvo města 21.6.2017</t>
  </si>
  <si>
    <t>2) Zastupitelstvo města volí ověřovatele zápisu pana Ing. Pavla Vacka a Zdeňka Kláta.</t>
  </si>
  <si>
    <t>3) Zastupitelstvo města schvaluje program zasedání </t>
  </si>
  <si>
    <t>7) Zastupitelstvo města schvaluje výsledek hospodaření města Vysokého Mýta za rok 2016, tj. zisk ve výši 20.793.451,89 Kč.</t>
  </si>
  <si>
    <t>8) Zastupitelstvo města schvaluje vyúčtování dotací přijatých městem Vysokým Mýtem v roce 2016.</t>
  </si>
  <si>
    <t>9) Zastupitelstvo města schvaluje vyúčtování dotací poskytnutých městem Vysokým Mýtem v roce 2016.</t>
  </si>
  <si>
    <t>13) Zastupitelstvo města schvaluje výsledek hospodaření města Vysokého Mýta k 31.12.2016 včetně jeho rozdělení dle předloženého návrhu.</t>
  </si>
  <si>
    <t>14) Zastupitelstvo města schvaluje účetní závěrku města Vysokého Mýta sestavenou k 31.12.2016</t>
  </si>
  <si>
    <t>18) Zastupitelstvo města trvá na postupu města stanoveném dle Obecně závazné vyhlášky č.8/2011 o zákazu provozování sázkových her, loterií a jiných podobných her na celém území města Vysokého Mýta s účinností vyhlášky dnem 1. 1. 2012.</t>
  </si>
  <si>
    <t>33) Zastupitelstvo města bere na vědomí závěrečný účet a zprávu o výsledcích přezkoumání hospodaření dobrovolného svazku obcí Českomoravské pomezí za rok 2016.</t>
  </si>
  <si>
    <t>34) Zastupitelstvo města schvaluje poskytnutí mimořádného členského příspěvku dobrovolnému svazku obcí Českomoravské pomezí ve výši 40 000 Kč, který bude použit na financování cyklobusu projíždějícího Českomoravským pomezím v roce 2017, a to na zajištění jeho provozu a na jeho propagaci.</t>
  </si>
  <si>
    <t>37) Zastupitelstvo města neschvaluje zařazení návrhu na změnu Územního plánu Vysokého Mýta, kterou podal pan Jiří Mareš, bytem Větrná 668, 566 01 Vysoké Mýto na p. p. č. 302/20 v k. ú. Lhůta u Vysokého Mýta (změna z využití „RI – rekreace“ na využití „BV – bydlení venkovské) do následující změny Územního plánu Vysoké Mýto“.</t>
  </si>
  <si>
    <t>38) Zastupitelstvo města neschvaluje zařazení návrhu na změnu Územního plánu Vysokého Mýta, kterou podali manželé Václav a Blanka Kvapilovi, bytem Džbánov 130, 566 01 Vysoké Mýto na p. p. č. 302/21 v k. ú. Lhůta u Vysokého Mýta (změna z využití „RI – rekreace“ na využití „BV – bydlení venkovské) do následující změny Územního plánu Vysoké Mýto“.</t>
  </si>
  <si>
    <t>39) Zastupitelstvo města neschvaluje zařazení návrhu na změnu Územního plánu Vysokého Mýta, kterou podal pan Jiří Polyák, bytem Rokycanova 656, 566 01 Vysoké Mýto na p. p. č. 302/22 v k. ú. Lhůta u Vysokého Mýta (změna z využití „RI – rekreace“ na využití „BV – bydlení venkovské) do následující změny Územního plánu Vysoké Mýto“.</t>
  </si>
  <si>
    <t>45) Zastupitelstvo města schvalujezáměr k realizaci akce „Likvidace starých průzkumných hydrogeologických vrtů“  </t>
  </si>
  <si>
    <t>40) Zastupitelstvo města mění usnesení  č. 45/17 tak, že částka „340.000,- Kč“ se nahrazuje částkou „326.670,- Kč“ a příspěvek města „34.000,- Kč“ se nahrazuje částkou „33.000,- Kč“.</t>
  </si>
  <si>
    <t>41) Zastupitelstvo města mění usnesení  č. 46/17 tak, že částka „276.403,- Kč“ se nahrazuje částkou „265.088,- Kč“ a příspěvek města „28.000,- Kč“ se nahrazuje částkou „27.000,- Kč“.</t>
  </si>
  <si>
    <t>42) Zastupitelstvo města mění usnesení  č. 47/17 tak, že částka „120.000,- Kč“ se nahrazuje částkou „126.000,- Kč“ a příspěvek města „12.000,- Kč“ se nahrazuje částkou „13.000,- Kč“.</t>
  </si>
  <si>
    <t>43) Zastupitelstvo města schvaluje přidělení individuální dotace města Vysokého Mýta společnosti Ledax Vysoké Mýto, o. p. s.,  IČ 28117557 na obnovu mobiliáře kuchyně Domova pro seniory Ledax Vysoké Mýto, ve výši 253 tis. Kč (dvě stě padesát tři tisíc korun českých)uzavření veřejnoprávní smlouvy dle vzoru schváleného ZM dne 18.11.2015, číslo usnesení 142/15</t>
  </si>
  <si>
    <t>44) Zastupitelstvo města schvaluje záměr k realizaci akce „Pasportizace hydrogeologických vrtů - Vysokomýtská synklinála“</t>
  </si>
  <si>
    <t>46) Zastupitelstvo města zrušuje úkol pro starostu města č. 104/15 ze 17. 6. 2015, kterým mu ukládá, aby hledal způsob vypovězení pro město ekonomicky nevýhodné smlouvy o výpůjčce s Aeroklubem Vysoké Mýto.</t>
  </si>
  <si>
    <t xml:space="preserve">36) Zastupitelstvo města schvaluje poskytnutí individuální dotace města Vysokého Mýta pro Konzum, obchodní družstvo v Ústí nad Orlicí, IČO 00032212 na projekt: Zajištění potravinové obslužnosti v Domoradicích, ve výši 96 087 Kč.uzavření veřejnoprávní smlouvy dle vzoru schváleného ZM dne 18. 11. 2015, číslo usnesení 142/15. </t>
  </si>
  <si>
    <t>35) Zastupitelstvo města schvaluje poskytnutí individuální dotace města Vysokého Mýta pro MAS Litomyšlsko o.p.s., Proseč, IČO: 27506096 na projekt: Provozní činnost MAS Litomyšlsko o.p.s., ve výši 61 950 Kč. uzavření veřejnoprávní smlouvy dle vzoru schváleného ZM dne 18. 11. 2015, číslo usnesení 142/15.</t>
  </si>
  <si>
    <t>4) Zastupitelstvo města bere na vědomí Zápis z jednání finančního výboru č.2-2017 konaného dne 15.05.2017.</t>
  </si>
  <si>
    <t>5) Zastupitelstvo města schvaluje výsledek hospodaření hlavní činnosti města Vysokého Mýta za rok 2016, tj. zisk ve výši 18.322.854,0Kč.</t>
  </si>
  <si>
    <t>6) Zastupitelstvo města schvaluje výsledek hospodaření hospodářské činnosti města Vysokého Mýta za rok 2016, tj. zisk ve výši 2.470.597,89 Kč.</t>
  </si>
  <si>
    <t>10) Zastupitelstvo města schvaluje rozbor hospodaření města Vysokého Mýta sestavený k 31.12.2016.</t>
  </si>
  <si>
    <t>11) Zastupitelstvo města schvaluje závěrečný účet města Vysokého Mýta za rok 2016 včetně zprávy o výsledku přezkoumání hospodaření za rok 2016 města Vysoké Mýto.</t>
  </si>
  <si>
    <t>12) Zastupitelstvo města souhlasí s celoročním hospodařením města Vysokého Mýta v roce 2016, a to bez výhrad.</t>
  </si>
  <si>
    <t>15) Zastupitelstvo města bere na vědomí Rozpočtová opatření č.5-2017 a 6-2017.</t>
  </si>
  <si>
    <t>16) Zastupitelstvo města schvaluje rozbor hospodaření města Vysokého Mýta sestavený k 31.03.2017</t>
  </si>
  <si>
    <t>17) Zastupitelstvo města schvaluje rozpočtové opatření č.7-2017 ve znění doplňku č.1.</t>
  </si>
  <si>
    <t xml:space="preserve">26) Zastupitelstvo města neschvaluje prodej areálu býv. Technických služeb, na adrese Čapkovská 46, tj. pozemků parc. č. 2053/1 zastavěná plocha a nádvoří, jehož součástí je stavba: Pražské Předměstí, čp. 46, parc. č. 2053/2 zastavěná plocha a nádvoří, jehož součástí je stavba: bez čp/če, jiná st., parc. č. 2053/4 ostatní plocha a parc. č. 2054 zahrada, vše v obci a k.ú. Vysoké Mýto a to z důvodu schválené demolice objektu. </t>
  </si>
  <si>
    <t>27) Protinávrh č. 1 (Mgr. Lipavský) - Zastupitelstvo města schvaluje darovat do vlastnictví Pardubického kraje, se sídlem Komenského náměstí 125, Pardubice, IČ 70892822, nemovité věci tvořící areály Vysokomýtské nemocnice …</t>
  </si>
  <si>
    <t>28) Zastupitelstvo města schvaluje uzavření trojstranné Dohody o převzetí závazků mezi městem Vysokým Mýtem, Pardubickým krajem a Ministerstvem financí České republiky dle přiloženého vzoru a to z důvodu bezúplatného převodu areálu Vysokomýtské nemocnice, Žižkova čp. 271 v obci a k.ú. Vysoké Mýto do vlastnictví Pardubického kraje.</t>
  </si>
  <si>
    <t xml:space="preserve">29) Zastupitelstvo města schvaluje prodej pozemků nově vzniklých geometrickým plánem č. 4102-3/2017 označených jako parc. č. 2374/6 a 2374/7 obojí ostatní plocha – jiná plocha, vše v obci a k.ú. Vysoké Mýto společnosti PHOENIX lékárenský velkoobchod, s.r.o., IČ 45359326, za kupní cenu ve výši 1.596.600,- Kč bez DPH. Dodání nemovitých věcí – pozemků parc. č. 2374/6 a 2374/7, oba v k.ú. Vysoké Mýto, plátci je dle § 92d zákona č. 235/2004 Sb., o dani z přidané hodnoty, v režimu přenesené daňové povinnosti, daň se uplatňuje podle § 56 odst. 5 téhož zákona. Kupující s aplikací režimu § 92d souhlasí.     </t>
  </si>
  <si>
    <t>32) Zastupitelstvo města bere na vědomí zprávu o činnosti, závěrečný účet a zprávu o výsledcích přezkoumání hospodaření dobrovolného svazku obcí Královská věnná města za rok 2016.</t>
  </si>
  <si>
    <t>19) Zastupitelstvo města schvaluje prodej pozemků parc. č. 1599/3 a 1599/13 v obci a k.ú. Vysoké Mýto spoluvlastníkům bytového domu xxx, tj. paní xxx (podíl 1/4), nar. xx, trvale bytem xx, Vysoké Mýto, paní xx (podíl 7/32), nar. xx, trvale bytem xx,  paní xx (podíl 1/4), nar. xx, trvale bytem xx, Vysoké Mýto, panu xx (podíl 1/4), trvale bytem xx, Česká Třebová a Ing. xx (podíl 1/32), trvale bytem xx za celkovou kupní cenu ve výši 305.150,- Kč.</t>
  </si>
  <si>
    <t xml:space="preserve">20) Zastupitelstvo města schvaluje prodej pozemku parc. č. 4666/143 zastavěná plocha a nádvoří (na pozemku stojí stavba: Pražské Předměstí, č.p. 472, rod. dům, LV 4147) v obci a k.ú. Vysoké Mýto panu xx, nar. xx, trvale bytem xx, Vysoké Mýto za celkovou kupní cenu ve výši 6.800,- Kč. </t>
  </si>
  <si>
    <t xml:space="preserve">21) Zastupitelstvo města schvaluje prodej pozemku parc. č. 851/9 zastavěná plocha a nádvoří (na pozemku stojí stavba bez čp/č.ev., garáž, LV 7059) v obci a k.ú. Vysoké Mýto panu xx, nar. xx, trvale bytem xx, Vysoké Mýto za celkovou kupní cenu ve výši 4.000,- Kč. </t>
  </si>
  <si>
    <t xml:space="preserve">22) Zastupitelstvo města schvalujeprodej pozemku parc. č. 4128/224 orná půda v obci a k.ú. Vysoké Mýto manželům xx, nar. xx a xx, nar.xx (podíl ½), panu xx, nar. xx(podíl ¼) a paní xx, nar. xx (podíl ¼), všichni trvale bytem xx, Vysoké Mýto za celkovou kupní cenu ve výši 14.000,- Kč. </t>
  </si>
  <si>
    <t xml:space="preserve">23) Zastupitelstvo města schvaluje prodej pozemků nově vzniklých geometrickým plánem č. 4087-1058/2016 označených jako parc. č. 4666/127 orná půda, parc. č. 4666/174 zastavěná plocha a nádvoří (na pozemku stojí stavba: Litomyšlské Předměstí, č.p. xx, rod. dům, LV 2953) a parc. č. 4666/457 ostatní plocha – ostatní komunikace vše v obci a k.ú. Vysoké Mýto manželům xx, nar. xx a xx, nar. xx xx oba trvale bytem xx, Vysoké Mýto za celkovou kupní cenu ve výši 69.700,- Kč. </t>
  </si>
  <si>
    <t>24) Zastupitelstvo města schvaluje prodej pozemků nově vzniklých geometrickým plánem č. 4087-1058/2016 označených jako parc. č. 4666/124 orná půda, parc. č. 4666/197 zastavěná plocha a nádvoří (na pozemku stojí stavba: Litomyšlské Předměstí, č.p. xx, rod. dům, LV 2951) a parc. č. 4666/454 ostatní plocha – ostatní komunikace vše v obci a k.ú. Vysoké Mýto manželům xx (nar. xx) a xx (nar. xx) xx, oba trvale bytem xx, Vysoké Mýto za celkovou kupní cenu ve výši 20.500,- Kč.</t>
  </si>
  <si>
    <t xml:space="preserve">25) Zastupitelstvo města schvaluje prodej pozemku parc. č. 4666/93 zastavěná plocha a nádvoří (na pozemku stojí stavba: Pražské Předměstí, č.p. xx, rod. dům, LV 2711) v obci a k.ú. Vysoké Mýto paní xx, nar. xx (podíl ¾) a manželům xx, nar. xx a xx, nar. xx xx (podíl ¼), oba trvale bytem xx, Vysoké Mýto za celkovou kupní cenu ve výši 3.300,- Kč. </t>
  </si>
  <si>
    <t>31) Zastupitelstvo města schvaluje prodej pozemků parc. č. 1970/65 ostatní plocha, parc. č. 1970/66 zastavěná plocha a nádvoří a pozemku nově vzniklého geometrickým plánem č. 3494-388/2010 označeného jako parc. č. 1970/84 ostatní plocha – jiná plocha vše v obci a k.ú. Vysoké Mýto manželům xx (nar. xx) a xx (nar. xx) xx, oba trvale bytem xx, Vysoké Mýto za celkovou kupní cenu dle znaleckého posudku č. 7838/98/06/17  xx, a to za 110.000 Kč.  </t>
  </si>
  <si>
    <t xml:space="preserve">30) Zastupitelstvo města mění usnesení č. 111/06 ze dne 13.09.2006 tak, že se text pod písm. c) tohoto usnesení mění dle návrhu.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</si>
</sst>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indexed="55"/>
      <name val="Calibri"/>
      <family val="2"/>
      <charset val="238"/>
      <scheme val="minor"/>
    </font>
    <font>
      <b/>
      <sz val="16"/>
      <color theme="1"/>
      <name val="Calibri"/>
      <family val="2"/>
      <charset val="238"/>
      <scheme val="minor"/>
    </font>
    <font>
      <sz val="10"/>
      <color theme="0" tint="-0.499984740745262"/>
      <name val="Calibri"/>
      <family val="2"/>
      <charset val="238"/>
      <scheme val="minor"/>
    </font>
    <font>
      <sz val="10"/>
      <name val="Calibri"/>
      <family val="2"/>
      <charset val="238"/>
      <scheme val="minor"/>
    </font>
  </fonts>
  <fills count="5">
    <fill>
      <patternFill patternType="none"/>
    </fill>
    <fill>
      <patternFill patternType="gray125"/>
    </fill>
    <fill>
      <patternFill patternType="solid">
        <fgColor rgb="FF92D050"/>
        <bgColor indexed="64"/>
      </patternFill>
    </fill>
    <fill>
      <patternFill patternType="solid">
        <fgColor rgb="FFFFFF66"/>
        <bgColor indexed="64"/>
      </patternFill>
    </fill>
    <fill>
      <patternFill patternType="solid">
        <fgColor rgb="FFFF505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49" fontId="1" fillId="0" borderId="0" xfId="0" applyNumberFormat="1" applyFont="1" applyAlignment="1">
      <alignment horizontal="left"/>
    </xf>
    <xf numFmtId="49" fontId="2" fillId="0" borderId="0" xfId="0" applyNumberFormat="1" applyFont="1" applyAlignment="1">
      <alignment horizontal="left"/>
    </xf>
    <xf numFmtId="49" fontId="3" fillId="0" borderId="0" xfId="0" applyNumberFormat="1" applyFont="1" applyAlignment="1">
      <alignment horizontal="left"/>
    </xf>
    <xf numFmtId="49" fontId="1" fillId="0" borderId="0" xfId="0" applyNumberFormat="1" applyFont="1" applyAlignment="1">
      <alignment horizontal="center" vertical="center"/>
    </xf>
    <xf numFmtId="0" fontId="0" fillId="0" borderId="0" xfId="0"/>
    <xf numFmtId="49" fontId="1" fillId="0" borderId="0" xfId="0" applyNumberFormat="1" applyFont="1" applyAlignment="1">
      <alignment horizontal="left"/>
    </xf>
    <xf numFmtId="1" fontId="2" fillId="0" borderId="6" xfId="0" applyNumberFormat="1" applyFont="1" applyFill="1" applyBorder="1" applyAlignment="1">
      <alignment horizontal="center" vertical="center" wrapText="1"/>
    </xf>
    <xf numFmtId="49" fontId="1" fillId="0" borderId="0" xfId="0" applyNumberFormat="1" applyFont="1" applyAlignment="1">
      <alignment horizontal="left"/>
    </xf>
    <xf numFmtId="49" fontId="3" fillId="0" borderId="0" xfId="0" applyNumberFormat="1" applyFont="1" applyAlignment="1">
      <alignment horizontal="center" vertical="center"/>
    </xf>
    <xf numFmtId="49" fontId="1" fillId="0" borderId="0" xfId="0" applyNumberFormat="1" applyFont="1" applyAlignment="1">
      <alignment horizontal="left"/>
    </xf>
    <xf numFmtId="49" fontId="5" fillId="0" borderId="0" xfId="0" applyNumberFormat="1" applyFont="1" applyAlignment="1">
      <alignment horizontal="left"/>
    </xf>
    <xf numFmtId="49" fontId="6" fillId="0" borderId="0" xfId="0" applyNumberFormat="1" applyFont="1" applyAlignment="1">
      <alignment horizontal="left"/>
    </xf>
    <xf numFmtId="49" fontId="1" fillId="0" borderId="0" xfId="0" applyNumberFormat="1" applyFont="1" applyAlignment="1">
      <alignment horizontal="left" vertical="top" wrapText="1"/>
    </xf>
    <xf numFmtId="0" fontId="0" fillId="0" borderId="0" xfId="0" applyAlignment="1">
      <alignment vertical="top"/>
    </xf>
    <xf numFmtId="1" fontId="2" fillId="0" borderId="6" xfId="0" applyNumberFormat="1" applyFont="1" applyFill="1" applyBorder="1" applyAlignment="1">
      <alignment horizontal="center" vertical="top" wrapText="1"/>
    </xf>
    <xf numFmtId="49" fontId="1" fillId="0" borderId="0" xfId="0" applyNumberFormat="1" applyFont="1" applyAlignment="1">
      <alignment horizontal="left" wrapText="1"/>
    </xf>
    <xf numFmtId="49" fontId="4" fillId="0" borderId="0" xfId="0" applyNumberFormat="1" applyFont="1" applyAlignment="1">
      <alignment horizontal="center" vertical="center"/>
    </xf>
    <xf numFmtId="49" fontId="2" fillId="0" borderId="1" xfId="0" applyNumberFormat="1"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cellXfs>
  <cellStyles count="1">
    <cellStyle name="Normální" xfId="0" builtinId="0"/>
  </cellStyles>
  <dxfs count="13">
    <dxf>
      <fill>
        <patternFill>
          <bgColor rgb="FF92D050"/>
        </patternFill>
      </fill>
    </dxf>
    <dxf>
      <fill>
        <patternFill>
          <bgColor rgb="FFFF0000"/>
        </patternFill>
      </fill>
    </dxf>
    <dxf>
      <fill>
        <patternFill>
          <bgColor rgb="FFFFFF00"/>
        </patternFill>
      </fill>
    </dxf>
    <dxf>
      <fill>
        <patternFill>
          <bgColor rgb="FFFFFF66"/>
        </patternFill>
      </fill>
    </dxf>
    <dxf>
      <fill>
        <patternFill>
          <bgColor rgb="FF92D050"/>
        </patternFill>
      </fill>
    </dxf>
    <dxf>
      <fill>
        <patternFill>
          <bgColor rgb="FFFF0000"/>
        </patternFill>
      </fill>
    </dxf>
    <dxf>
      <fill>
        <patternFill>
          <bgColor rgb="FFFFFF00"/>
        </patternFill>
      </fill>
    </dxf>
    <dxf>
      <fill>
        <patternFill>
          <bgColor rgb="FFFFFF66"/>
        </patternFill>
      </fill>
    </dxf>
    <dxf>
      <font>
        <color rgb="FF006100"/>
      </font>
      <fill>
        <patternFill>
          <bgColor rgb="FFC6EFCE"/>
        </patternFill>
      </fill>
    </dxf>
    <dxf>
      <fill>
        <patternFill>
          <bgColor rgb="FF92D050"/>
        </patternFill>
      </fill>
    </dxf>
    <dxf>
      <fill>
        <patternFill>
          <bgColor rgb="FFFF0000"/>
        </patternFill>
      </fill>
    </dxf>
    <dxf>
      <fill>
        <patternFill>
          <bgColor rgb="FFFFFF00"/>
        </patternFill>
      </fill>
    </dxf>
    <dxf>
      <fill>
        <patternFill>
          <bgColor rgb="FFFFFF66"/>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tabSelected="1" zoomScaleNormal="100" workbookViewId="0">
      <pane xSplit="1" ySplit="6" topLeftCell="B34" activePane="bottomRight" state="frozen"/>
      <selection pane="topRight" activeCell="B1" sqref="B1"/>
      <selection pane="bottomLeft" activeCell="A7" sqref="A7"/>
      <selection pane="bottomRight" activeCell="A38" sqref="A38"/>
    </sheetView>
  </sheetViews>
  <sheetFormatPr defaultColWidth="5.7109375" defaultRowHeight="12.75" customHeight="1" x14ac:dyDescent="0.2"/>
  <cols>
    <col min="1" max="1" width="62.7109375" style="1" customWidth="1"/>
    <col min="2" max="22" width="10.7109375" style="1" customWidth="1"/>
    <col min="23" max="23" width="5.7109375" style="1"/>
    <col min="24" max="27" width="10.85546875" style="1" customWidth="1"/>
    <col min="28" max="32" width="5.7109375" style="1"/>
    <col min="33" max="33" width="15.7109375" style="1" customWidth="1"/>
    <col min="34" max="16384" width="5.7109375" style="1"/>
  </cols>
  <sheetData>
    <row r="1" spans="1:27" ht="15" customHeight="1" x14ac:dyDescent="0.25">
      <c r="A1" s="2"/>
      <c r="X1" s="5"/>
      <c r="Y1" s="5"/>
      <c r="Z1" s="5"/>
      <c r="AA1" s="5"/>
    </row>
    <row r="2" spans="1:27" ht="15" customHeight="1" x14ac:dyDescent="0.2">
      <c r="A2" s="2"/>
      <c r="B2" s="10" t="s">
        <v>0</v>
      </c>
      <c r="C2" s="10"/>
      <c r="D2" s="8" t="s">
        <v>9</v>
      </c>
      <c r="E2" s="10" t="s">
        <v>0</v>
      </c>
      <c r="F2" s="10" t="s">
        <v>0</v>
      </c>
      <c r="G2" s="11" t="s">
        <v>29</v>
      </c>
      <c r="H2" s="10" t="s">
        <v>0</v>
      </c>
      <c r="I2" s="10" t="s">
        <v>9</v>
      </c>
      <c r="J2" s="10" t="s">
        <v>9</v>
      </c>
      <c r="K2" s="11" t="s">
        <v>6</v>
      </c>
      <c r="L2" s="11"/>
      <c r="M2" s="8"/>
      <c r="N2" s="10" t="s">
        <v>0</v>
      </c>
      <c r="O2" s="10" t="s">
        <v>9</v>
      </c>
      <c r="P2" s="10" t="s">
        <v>9</v>
      </c>
      <c r="Q2" s="10" t="s">
        <v>9</v>
      </c>
      <c r="R2" s="11" t="s">
        <v>0</v>
      </c>
      <c r="S2" s="10" t="s">
        <v>6</v>
      </c>
      <c r="T2" s="8" t="s">
        <v>0</v>
      </c>
      <c r="U2" s="8"/>
      <c r="V2" s="11"/>
      <c r="X2" s="18" t="s">
        <v>26</v>
      </c>
      <c r="Y2" s="19"/>
      <c r="Z2" s="19"/>
      <c r="AA2" s="20"/>
    </row>
    <row r="3" spans="1:27" ht="15" customHeight="1" x14ac:dyDescent="0.2">
      <c r="A3" s="17" t="s">
        <v>49</v>
      </c>
      <c r="B3" s="10" t="s">
        <v>1</v>
      </c>
      <c r="C3" s="10" t="s">
        <v>30</v>
      </c>
      <c r="D3" s="10" t="s">
        <v>31</v>
      </c>
      <c r="E3" s="10" t="s">
        <v>4</v>
      </c>
      <c r="F3" s="10" t="s">
        <v>32</v>
      </c>
      <c r="G3" s="11" t="s">
        <v>45</v>
      </c>
      <c r="H3" s="10" t="s">
        <v>7</v>
      </c>
      <c r="I3" s="10" t="s">
        <v>10</v>
      </c>
      <c r="J3" s="10" t="s">
        <v>33</v>
      </c>
      <c r="K3" s="11" t="s">
        <v>34</v>
      </c>
      <c r="L3" s="10" t="s">
        <v>35</v>
      </c>
      <c r="M3" s="10" t="s">
        <v>13</v>
      </c>
      <c r="N3" s="10" t="s">
        <v>14</v>
      </c>
      <c r="O3" s="10" t="s">
        <v>36</v>
      </c>
      <c r="P3" s="10" t="s">
        <v>37</v>
      </c>
      <c r="Q3" s="10" t="s">
        <v>38</v>
      </c>
      <c r="R3" s="11" t="s">
        <v>17</v>
      </c>
      <c r="S3" s="10" t="s">
        <v>18</v>
      </c>
      <c r="T3" s="10" t="s">
        <v>39</v>
      </c>
      <c r="U3" s="10" t="s">
        <v>20</v>
      </c>
      <c r="V3" s="11" t="s">
        <v>21</v>
      </c>
      <c r="X3" s="21" t="s">
        <v>23</v>
      </c>
      <c r="Y3" s="23" t="s">
        <v>24</v>
      </c>
      <c r="Z3" s="25" t="s">
        <v>27</v>
      </c>
      <c r="AA3" s="27" t="s">
        <v>28</v>
      </c>
    </row>
    <row r="4" spans="1:27" ht="15" customHeight="1" x14ac:dyDescent="0.2">
      <c r="A4" s="17"/>
      <c r="B4" s="10" t="s">
        <v>2</v>
      </c>
      <c r="C4" s="10" t="s">
        <v>3</v>
      </c>
      <c r="D4" s="10" t="s">
        <v>40</v>
      </c>
      <c r="E4" s="10" t="s">
        <v>5</v>
      </c>
      <c r="F4" s="10" t="s">
        <v>11</v>
      </c>
      <c r="G4" s="11" t="s">
        <v>46</v>
      </c>
      <c r="H4" s="10" t="s">
        <v>8</v>
      </c>
      <c r="I4" s="10" t="s">
        <v>11</v>
      </c>
      <c r="J4" s="10" t="s">
        <v>41</v>
      </c>
      <c r="K4" s="11" t="s">
        <v>42</v>
      </c>
      <c r="L4" s="10" t="s">
        <v>43</v>
      </c>
      <c r="M4" s="10" t="s">
        <v>11</v>
      </c>
      <c r="N4" s="10" t="s">
        <v>15</v>
      </c>
      <c r="O4" s="10" t="s">
        <v>44</v>
      </c>
      <c r="P4" s="10" t="s">
        <v>12</v>
      </c>
      <c r="Q4" s="10" t="s">
        <v>41</v>
      </c>
      <c r="R4" s="11" t="s">
        <v>5</v>
      </c>
      <c r="S4" s="10" t="s">
        <v>19</v>
      </c>
      <c r="T4" s="10" t="s">
        <v>16</v>
      </c>
      <c r="U4" s="10" t="s">
        <v>11</v>
      </c>
      <c r="V4" s="11" t="s">
        <v>22</v>
      </c>
      <c r="X4" s="22"/>
      <c r="Y4" s="24"/>
      <c r="Z4" s="26"/>
      <c r="AA4" s="28"/>
    </row>
    <row r="5" spans="1:27" ht="15" customHeight="1" x14ac:dyDescent="0.25">
      <c r="A5" s="17"/>
      <c r="E5" s="10"/>
      <c r="G5" s="6"/>
      <c r="N5" s="12"/>
      <c r="S5" s="6"/>
      <c r="X5" s="5"/>
      <c r="Y5" s="5"/>
      <c r="Z5" s="5"/>
      <c r="AA5" s="5"/>
    </row>
    <row r="6" spans="1:27" ht="15" customHeight="1" x14ac:dyDescent="0.25">
      <c r="A6" s="2"/>
      <c r="G6" s="3"/>
      <c r="S6" s="3"/>
      <c r="X6" s="5"/>
      <c r="Y6" s="5"/>
      <c r="Z6" s="5"/>
      <c r="AA6" s="5"/>
    </row>
    <row r="7" spans="1:27" s="5" customFormat="1" ht="29.25" customHeight="1" x14ac:dyDescent="0.25">
      <c r="A7" s="16" t="s">
        <v>48</v>
      </c>
      <c r="B7" s="4" t="s">
        <v>23</v>
      </c>
      <c r="C7" s="4" t="s">
        <v>23</v>
      </c>
      <c r="D7" s="4" t="s">
        <v>23</v>
      </c>
      <c r="E7" s="4" t="s">
        <v>23</v>
      </c>
      <c r="F7" s="4" t="s">
        <v>23</v>
      </c>
      <c r="G7" s="9" t="s">
        <v>47</v>
      </c>
      <c r="H7" s="4" t="s">
        <v>23</v>
      </c>
      <c r="I7" s="4" t="s">
        <v>23</v>
      </c>
      <c r="J7" s="4" t="s">
        <v>23</v>
      </c>
      <c r="K7" s="9" t="s">
        <v>47</v>
      </c>
      <c r="L7" s="4" t="s">
        <v>23</v>
      </c>
      <c r="M7" s="4" t="s">
        <v>23</v>
      </c>
      <c r="N7" s="4" t="s">
        <v>23</v>
      </c>
      <c r="O7" s="4" t="s">
        <v>23</v>
      </c>
      <c r="P7" s="4" t="s">
        <v>23</v>
      </c>
      <c r="Q7" s="4" t="s">
        <v>23</v>
      </c>
      <c r="R7" s="9" t="s">
        <v>47</v>
      </c>
      <c r="S7" s="4" t="s">
        <v>23</v>
      </c>
      <c r="T7" s="4" t="s">
        <v>23</v>
      </c>
      <c r="U7" s="4" t="s">
        <v>23</v>
      </c>
      <c r="V7" s="9" t="s">
        <v>47</v>
      </c>
      <c r="X7" s="7">
        <f t="shared" ref="X7:X52" si="0">COUNTIF($B7:$W7,"ANO")</f>
        <v>17</v>
      </c>
      <c r="Y7" s="7">
        <f t="shared" ref="Y7:Y52" si="1">COUNTIF($B7:$W7,"NE")</f>
        <v>0</v>
      </c>
      <c r="Z7" s="7">
        <f t="shared" ref="Z7:Z52" si="2">COUNTIF($B7:$W7,"ZDRŽEL(A) SE")</f>
        <v>0</v>
      </c>
      <c r="AA7" s="7">
        <f t="shared" ref="AA7" si="3">COUNTIF(B7:W7,"-")</f>
        <v>4</v>
      </c>
    </row>
    <row r="8" spans="1:27" s="5" customFormat="1" ht="26.25" x14ac:dyDescent="0.25">
      <c r="A8" s="16" t="s">
        <v>50</v>
      </c>
      <c r="B8" s="4" t="s">
        <v>23</v>
      </c>
      <c r="C8" s="4" t="s">
        <v>23</v>
      </c>
      <c r="D8" s="4" t="s">
        <v>23</v>
      </c>
      <c r="E8" s="4" t="s">
        <v>23</v>
      </c>
      <c r="F8" s="4" t="s">
        <v>23</v>
      </c>
      <c r="G8" s="9" t="s">
        <v>47</v>
      </c>
      <c r="H8" s="4" t="s">
        <v>23</v>
      </c>
      <c r="I8" s="4" t="s">
        <v>23</v>
      </c>
      <c r="J8" s="4" t="s">
        <v>23</v>
      </c>
      <c r="K8" s="9" t="s">
        <v>47</v>
      </c>
      <c r="L8" s="4" t="s">
        <v>25</v>
      </c>
      <c r="M8" s="4" t="s">
        <v>23</v>
      </c>
      <c r="N8" s="4" t="s">
        <v>23</v>
      </c>
      <c r="O8" s="4" t="s">
        <v>23</v>
      </c>
      <c r="P8" s="4" t="s">
        <v>23</v>
      </c>
      <c r="Q8" s="4" t="s">
        <v>23</v>
      </c>
      <c r="R8" s="9" t="s">
        <v>47</v>
      </c>
      <c r="S8" s="4" t="s">
        <v>23</v>
      </c>
      <c r="T8" s="4" t="s">
        <v>23</v>
      </c>
      <c r="U8" s="4" t="s">
        <v>23</v>
      </c>
      <c r="V8" s="9" t="s">
        <v>47</v>
      </c>
      <c r="X8" s="7">
        <f t="shared" si="0"/>
        <v>16</v>
      </c>
      <c r="Y8" s="7">
        <f t="shared" si="1"/>
        <v>0</v>
      </c>
      <c r="Z8" s="7">
        <f t="shared" si="2"/>
        <v>1</v>
      </c>
      <c r="AA8" s="7">
        <f t="shared" ref="AA8:AA41" si="4">COUNTIF(B8:W8,"-")</f>
        <v>4</v>
      </c>
    </row>
    <row r="9" spans="1:27" s="5" customFormat="1" ht="15" x14ac:dyDescent="0.25">
      <c r="A9" s="16" t="s">
        <v>51</v>
      </c>
      <c r="B9" s="4" t="s">
        <v>23</v>
      </c>
      <c r="C9" s="4" t="s">
        <v>23</v>
      </c>
      <c r="D9" s="4" t="s">
        <v>23</v>
      </c>
      <c r="E9" s="4" t="s">
        <v>23</v>
      </c>
      <c r="F9" s="4" t="s">
        <v>23</v>
      </c>
      <c r="G9" s="9" t="s">
        <v>47</v>
      </c>
      <c r="H9" s="4" t="s">
        <v>23</v>
      </c>
      <c r="I9" s="4" t="s">
        <v>23</v>
      </c>
      <c r="J9" s="4" t="s">
        <v>23</v>
      </c>
      <c r="K9" s="9" t="s">
        <v>47</v>
      </c>
      <c r="L9" s="4" t="s">
        <v>23</v>
      </c>
      <c r="M9" s="4" t="s">
        <v>23</v>
      </c>
      <c r="N9" s="4" t="s">
        <v>23</v>
      </c>
      <c r="O9" s="4" t="s">
        <v>23</v>
      </c>
      <c r="P9" s="4" t="s">
        <v>23</v>
      </c>
      <c r="Q9" s="4" t="s">
        <v>23</v>
      </c>
      <c r="R9" s="9" t="s">
        <v>47</v>
      </c>
      <c r="S9" s="4" t="s">
        <v>23</v>
      </c>
      <c r="T9" s="4" t="s">
        <v>23</v>
      </c>
      <c r="U9" s="4" t="s">
        <v>23</v>
      </c>
      <c r="V9" s="9" t="s">
        <v>47</v>
      </c>
      <c r="X9" s="7">
        <f t="shared" si="0"/>
        <v>17</v>
      </c>
      <c r="Y9" s="7">
        <f t="shared" si="1"/>
        <v>0</v>
      </c>
      <c r="Z9" s="7">
        <f t="shared" si="2"/>
        <v>0</v>
      </c>
      <c r="AA9" s="7">
        <f t="shared" si="4"/>
        <v>4</v>
      </c>
    </row>
    <row r="10" spans="1:27" s="5" customFormat="1" ht="26.25" x14ac:dyDescent="0.25">
      <c r="A10" s="16" t="s">
        <v>72</v>
      </c>
      <c r="B10" s="4" t="s">
        <v>23</v>
      </c>
      <c r="C10" s="4" t="s">
        <v>23</v>
      </c>
      <c r="D10" s="4" t="s">
        <v>23</v>
      </c>
      <c r="E10" s="4" t="s">
        <v>23</v>
      </c>
      <c r="F10" s="4" t="s">
        <v>23</v>
      </c>
      <c r="G10" s="9" t="s">
        <v>47</v>
      </c>
      <c r="H10" s="4" t="s">
        <v>23</v>
      </c>
      <c r="I10" s="4" t="s">
        <v>23</v>
      </c>
      <c r="J10" s="4" t="s">
        <v>23</v>
      </c>
      <c r="K10" s="9" t="s">
        <v>47</v>
      </c>
      <c r="L10" s="4" t="s">
        <v>23</v>
      </c>
      <c r="M10" s="4" t="s">
        <v>23</v>
      </c>
      <c r="N10" s="4" t="s">
        <v>23</v>
      </c>
      <c r="O10" s="4" t="s">
        <v>23</v>
      </c>
      <c r="P10" s="4" t="s">
        <v>23</v>
      </c>
      <c r="Q10" s="4" t="s">
        <v>23</v>
      </c>
      <c r="R10" s="9" t="s">
        <v>47</v>
      </c>
      <c r="S10" s="4" t="s">
        <v>23</v>
      </c>
      <c r="T10" s="4" t="s">
        <v>23</v>
      </c>
      <c r="U10" s="4" t="s">
        <v>23</v>
      </c>
      <c r="V10" s="9" t="s">
        <v>47</v>
      </c>
      <c r="X10" s="7">
        <f t="shared" si="0"/>
        <v>17</v>
      </c>
      <c r="Y10" s="7">
        <f t="shared" si="1"/>
        <v>0</v>
      </c>
      <c r="Z10" s="7">
        <f t="shared" si="2"/>
        <v>0</v>
      </c>
      <c r="AA10" s="7">
        <f t="shared" si="4"/>
        <v>4</v>
      </c>
    </row>
    <row r="11" spans="1:27" s="5" customFormat="1" ht="26.25" x14ac:dyDescent="0.25">
      <c r="A11" s="16" t="s">
        <v>73</v>
      </c>
      <c r="B11" s="4" t="s">
        <v>23</v>
      </c>
      <c r="C11" s="4" t="s">
        <v>23</v>
      </c>
      <c r="D11" s="4" t="s">
        <v>23</v>
      </c>
      <c r="E11" s="4" t="s">
        <v>23</v>
      </c>
      <c r="F11" s="4" t="s">
        <v>23</v>
      </c>
      <c r="G11" s="9" t="s">
        <v>47</v>
      </c>
      <c r="H11" s="4" t="s">
        <v>23</v>
      </c>
      <c r="I11" s="4" t="s">
        <v>23</v>
      </c>
      <c r="J11" s="4" t="s">
        <v>23</v>
      </c>
      <c r="K11" s="9" t="s">
        <v>47</v>
      </c>
      <c r="L11" s="4" t="s">
        <v>23</v>
      </c>
      <c r="M11" s="4" t="s">
        <v>23</v>
      </c>
      <c r="N11" s="4" t="s">
        <v>23</v>
      </c>
      <c r="O11" s="4" t="s">
        <v>23</v>
      </c>
      <c r="P11" s="4" t="s">
        <v>23</v>
      </c>
      <c r="Q11" s="4" t="s">
        <v>23</v>
      </c>
      <c r="R11" s="9" t="s">
        <v>47</v>
      </c>
      <c r="S11" s="4" t="s">
        <v>23</v>
      </c>
      <c r="T11" s="4" t="s">
        <v>23</v>
      </c>
      <c r="U11" s="4" t="s">
        <v>23</v>
      </c>
      <c r="V11" s="9" t="s">
        <v>47</v>
      </c>
      <c r="X11" s="7">
        <f t="shared" si="0"/>
        <v>17</v>
      </c>
      <c r="Y11" s="7">
        <f t="shared" si="1"/>
        <v>0</v>
      </c>
      <c r="Z11" s="7">
        <f t="shared" si="2"/>
        <v>0</v>
      </c>
      <c r="AA11" s="7">
        <f t="shared" si="4"/>
        <v>4</v>
      </c>
    </row>
    <row r="12" spans="1:27" s="5" customFormat="1" ht="26.25" x14ac:dyDescent="0.25">
      <c r="A12" s="16" t="s">
        <v>74</v>
      </c>
      <c r="B12" s="4" t="s">
        <v>23</v>
      </c>
      <c r="C12" s="4" t="s">
        <v>23</v>
      </c>
      <c r="D12" s="4" t="s">
        <v>23</v>
      </c>
      <c r="E12" s="4" t="s">
        <v>23</v>
      </c>
      <c r="F12" s="4" t="s">
        <v>23</v>
      </c>
      <c r="G12" s="9" t="s">
        <v>47</v>
      </c>
      <c r="H12" s="4" t="s">
        <v>23</v>
      </c>
      <c r="I12" s="4" t="s">
        <v>23</v>
      </c>
      <c r="J12" s="4" t="s">
        <v>23</v>
      </c>
      <c r="K12" s="9" t="s">
        <v>47</v>
      </c>
      <c r="L12" s="4" t="s">
        <v>23</v>
      </c>
      <c r="M12" s="4" t="s">
        <v>23</v>
      </c>
      <c r="N12" s="4" t="s">
        <v>23</v>
      </c>
      <c r="O12" s="4" t="s">
        <v>23</v>
      </c>
      <c r="P12" s="4" t="s">
        <v>23</v>
      </c>
      <c r="Q12" s="4" t="s">
        <v>23</v>
      </c>
      <c r="R12" s="9" t="s">
        <v>47</v>
      </c>
      <c r="S12" s="4" t="s">
        <v>23</v>
      </c>
      <c r="T12" s="4" t="s">
        <v>23</v>
      </c>
      <c r="U12" s="4" t="s">
        <v>23</v>
      </c>
      <c r="V12" s="9" t="s">
        <v>47</v>
      </c>
      <c r="X12" s="7">
        <f t="shared" si="0"/>
        <v>17</v>
      </c>
      <c r="Y12" s="7">
        <f t="shared" si="1"/>
        <v>0</v>
      </c>
      <c r="Z12" s="7">
        <f t="shared" si="2"/>
        <v>0</v>
      </c>
      <c r="AA12" s="7">
        <f t="shared" si="4"/>
        <v>4</v>
      </c>
    </row>
    <row r="13" spans="1:27" s="5" customFormat="1" ht="26.25" x14ac:dyDescent="0.25">
      <c r="A13" s="16" t="s">
        <v>52</v>
      </c>
      <c r="B13" s="4" t="s">
        <v>23</v>
      </c>
      <c r="C13" s="4" t="s">
        <v>23</v>
      </c>
      <c r="D13" s="4" t="s">
        <v>23</v>
      </c>
      <c r="E13" s="4" t="s">
        <v>23</v>
      </c>
      <c r="F13" s="4" t="s">
        <v>23</v>
      </c>
      <c r="G13" s="9" t="s">
        <v>47</v>
      </c>
      <c r="H13" s="4" t="s">
        <v>23</v>
      </c>
      <c r="I13" s="4" t="s">
        <v>23</v>
      </c>
      <c r="J13" s="4" t="s">
        <v>23</v>
      </c>
      <c r="K13" s="9" t="s">
        <v>47</v>
      </c>
      <c r="L13" s="4" t="s">
        <v>23</v>
      </c>
      <c r="M13" s="4" t="s">
        <v>23</v>
      </c>
      <c r="N13" s="4" t="s">
        <v>23</v>
      </c>
      <c r="O13" s="4" t="s">
        <v>23</v>
      </c>
      <c r="P13" s="4" t="s">
        <v>23</v>
      </c>
      <c r="Q13" s="4" t="s">
        <v>23</v>
      </c>
      <c r="R13" s="9" t="s">
        <v>47</v>
      </c>
      <c r="S13" s="4" t="s">
        <v>23</v>
      </c>
      <c r="T13" s="4" t="s">
        <v>23</v>
      </c>
      <c r="U13" s="4" t="s">
        <v>25</v>
      </c>
      <c r="V13" s="9" t="s">
        <v>47</v>
      </c>
      <c r="X13" s="7">
        <f t="shared" si="0"/>
        <v>16</v>
      </c>
      <c r="Y13" s="7">
        <f t="shared" si="1"/>
        <v>0</v>
      </c>
      <c r="Z13" s="7">
        <f t="shared" si="2"/>
        <v>1</v>
      </c>
      <c r="AA13" s="7">
        <f t="shared" si="4"/>
        <v>4</v>
      </c>
    </row>
    <row r="14" spans="1:27" s="5" customFormat="1" ht="26.25" x14ac:dyDescent="0.25">
      <c r="A14" s="16" t="s">
        <v>53</v>
      </c>
      <c r="B14" s="4" t="s">
        <v>23</v>
      </c>
      <c r="C14" s="4" t="s">
        <v>23</v>
      </c>
      <c r="D14" s="4" t="s">
        <v>23</v>
      </c>
      <c r="E14" s="4" t="s">
        <v>23</v>
      </c>
      <c r="F14" s="4" t="s">
        <v>23</v>
      </c>
      <c r="G14" s="9" t="s">
        <v>47</v>
      </c>
      <c r="H14" s="4" t="s">
        <v>23</v>
      </c>
      <c r="I14" s="4" t="s">
        <v>23</v>
      </c>
      <c r="J14" s="4" t="s">
        <v>23</v>
      </c>
      <c r="K14" s="9" t="s">
        <v>47</v>
      </c>
      <c r="L14" s="4" t="s">
        <v>23</v>
      </c>
      <c r="M14" s="4" t="s">
        <v>23</v>
      </c>
      <c r="N14" s="4" t="s">
        <v>23</v>
      </c>
      <c r="O14" s="4" t="s">
        <v>23</v>
      </c>
      <c r="P14" s="4" t="s">
        <v>23</v>
      </c>
      <c r="Q14" s="4" t="s">
        <v>23</v>
      </c>
      <c r="R14" s="9" t="s">
        <v>47</v>
      </c>
      <c r="S14" s="4" t="s">
        <v>23</v>
      </c>
      <c r="T14" s="4" t="s">
        <v>23</v>
      </c>
      <c r="U14" s="4" t="s">
        <v>23</v>
      </c>
      <c r="V14" s="9" t="s">
        <v>47</v>
      </c>
      <c r="X14" s="7">
        <f t="shared" si="0"/>
        <v>17</v>
      </c>
      <c r="Y14" s="7">
        <f t="shared" si="1"/>
        <v>0</v>
      </c>
      <c r="Z14" s="7">
        <f t="shared" si="2"/>
        <v>0</v>
      </c>
      <c r="AA14" s="7">
        <f t="shared" si="4"/>
        <v>4</v>
      </c>
    </row>
    <row r="15" spans="1:27" s="5" customFormat="1" ht="26.25" x14ac:dyDescent="0.25">
      <c r="A15" s="16" t="s">
        <v>54</v>
      </c>
      <c r="B15" s="4" t="s">
        <v>23</v>
      </c>
      <c r="C15" s="4" t="s">
        <v>23</v>
      </c>
      <c r="D15" s="4" t="s">
        <v>23</v>
      </c>
      <c r="E15" s="4" t="s">
        <v>25</v>
      </c>
      <c r="F15" s="4" t="s">
        <v>23</v>
      </c>
      <c r="G15" s="9" t="s">
        <v>47</v>
      </c>
      <c r="H15" s="4" t="s">
        <v>23</v>
      </c>
      <c r="I15" s="4" t="s">
        <v>23</v>
      </c>
      <c r="J15" s="4" t="s">
        <v>23</v>
      </c>
      <c r="K15" s="9" t="s">
        <v>47</v>
      </c>
      <c r="L15" s="4" t="s">
        <v>23</v>
      </c>
      <c r="M15" s="4" t="s">
        <v>23</v>
      </c>
      <c r="N15" s="4" t="s">
        <v>23</v>
      </c>
      <c r="O15" s="4" t="s">
        <v>23</v>
      </c>
      <c r="P15" s="4" t="s">
        <v>23</v>
      </c>
      <c r="Q15" s="4" t="s">
        <v>23</v>
      </c>
      <c r="R15" s="9" t="s">
        <v>47</v>
      </c>
      <c r="S15" s="4" t="s">
        <v>23</v>
      </c>
      <c r="T15" s="4" t="s">
        <v>23</v>
      </c>
      <c r="U15" s="4" t="s">
        <v>23</v>
      </c>
      <c r="V15" s="9" t="s">
        <v>47</v>
      </c>
      <c r="X15" s="7">
        <f t="shared" si="0"/>
        <v>16</v>
      </c>
      <c r="Y15" s="7">
        <f t="shared" si="1"/>
        <v>0</v>
      </c>
      <c r="Z15" s="7">
        <f t="shared" si="2"/>
        <v>1</v>
      </c>
      <c r="AA15" s="7">
        <f t="shared" si="4"/>
        <v>4</v>
      </c>
    </row>
    <row r="16" spans="1:27" s="5" customFormat="1" ht="26.25" x14ac:dyDescent="0.25">
      <c r="A16" s="16" t="s">
        <v>75</v>
      </c>
      <c r="B16" s="4" t="s">
        <v>23</v>
      </c>
      <c r="C16" s="4" t="s">
        <v>23</v>
      </c>
      <c r="D16" s="4" t="s">
        <v>23</v>
      </c>
      <c r="E16" s="4" t="s">
        <v>23</v>
      </c>
      <c r="F16" s="4" t="s">
        <v>23</v>
      </c>
      <c r="G16" s="9" t="s">
        <v>47</v>
      </c>
      <c r="H16" s="4" t="s">
        <v>23</v>
      </c>
      <c r="I16" s="4" t="s">
        <v>23</v>
      </c>
      <c r="J16" s="4" t="s">
        <v>23</v>
      </c>
      <c r="K16" s="9" t="s">
        <v>47</v>
      </c>
      <c r="L16" s="4" t="s">
        <v>23</v>
      </c>
      <c r="M16" s="4" t="s">
        <v>23</v>
      </c>
      <c r="N16" s="4" t="s">
        <v>23</v>
      </c>
      <c r="O16" s="4" t="s">
        <v>23</v>
      </c>
      <c r="P16" s="4" t="s">
        <v>23</v>
      </c>
      <c r="Q16" s="4" t="s">
        <v>23</v>
      </c>
      <c r="R16" s="9" t="s">
        <v>47</v>
      </c>
      <c r="S16" s="4" t="s">
        <v>23</v>
      </c>
      <c r="T16" s="4" t="s">
        <v>23</v>
      </c>
      <c r="U16" s="4" t="s">
        <v>23</v>
      </c>
      <c r="V16" s="9" t="s">
        <v>47</v>
      </c>
      <c r="X16" s="7">
        <f>COUNTIF($B16:$W16,"ANO")</f>
        <v>17</v>
      </c>
      <c r="Y16" s="7">
        <f t="shared" si="1"/>
        <v>0</v>
      </c>
      <c r="Z16" s="7">
        <f t="shared" si="2"/>
        <v>0</v>
      </c>
      <c r="AA16" s="7">
        <f t="shared" si="4"/>
        <v>4</v>
      </c>
    </row>
    <row r="17" spans="1:27" s="5" customFormat="1" ht="39" x14ac:dyDescent="0.25">
      <c r="A17" s="16" t="s">
        <v>76</v>
      </c>
      <c r="B17" s="4" t="s">
        <v>23</v>
      </c>
      <c r="C17" s="4" t="s">
        <v>23</v>
      </c>
      <c r="D17" s="4" t="s">
        <v>23</v>
      </c>
      <c r="E17" s="4" t="s">
        <v>25</v>
      </c>
      <c r="F17" s="4" t="s">
        <v>23</v>
      </c>
      <c r="G17" s="9" t="s">
        <v>47</v>
      </c>
      <c r="H17" s="4" t="s">
        <v>23</v>
      </c>
      <c r="I17" s="4" t="s">
        <v>23</v>
      </c>
      <c r="J17" s="4" t="s">
        <v>23</v>
      </c>
      <c r="K17" s="9" t="s">
        <v>47</v>
      </c>
      <c r="L17" s="4" t="s">
        <v>23</v>
      </c>
      <c r="M17" s="4" t="s">
        <v>23</v>
      </c>
      <c r="N17" s="4" t="s">
        <v>23</v>
      </c>
      <c r="O17" s="4" t="s">
        <v>23</v>
      </c>
      <c r="P17" s="4" t="s">
        <v>23</v>
      </c>
      <c r="Q17" s="4" t="s">
        <v>23</v>
      </c>
      <c r="R17" s="9" t="s">
        <v>47</v>
      </c>
      <c r="S17" s="4" t="s">
        <v>23</v>
      </c>
      <c r="T17" s="4" t="s">
        <v>23</v>
      </c>
      <c r="U17" s="4" t="s">
        <v>23</v>
      </c>
      <c r="V17" s="9" t="s">
        <v>47</v>
      </c>
      <c r="X17" s="7">
        <f t="shared" si="0"/>
        <v>16</v>
      </c>
      <c r="Y17" s="7">
        <f t="shared" si="1"/>
        <v>0</v>
      </c>
      <c r="Z17" s="7">
        <f t="shared" si="2"/>
        <v>1</v>
      </c>
      <c r="AA17" s="7">
        <f t="shared" si="4"/>
        <v>4</v>
      </c>
    </row>
    <row r="18" spans="1:27" s="5" customFormat="1" ht="27.75" customHeight="1" x14ac:dyDescent="0.25">
      <c r="A18" s="16" t="s">
        <v>77</v>
      </c>
      <c r="B18" s="4" t="s">
        <v>23</v>
      </c>
      <c r="C18" s="4" t="s">
        <v>23</v>
      </c>
      <c r="D18" s="4" t="s">
        <v>23</v>
      </c>
      <c r="E18" s="4" t="s">
        <v>23</v>
      </c>
      <c r="F18" s="4" t="s">
        <v>23</v>
      </c>
      <c r="G18" s="9" t="s">
        <v>47</v>
      </c>
      <c r="H18" s="4" t="s">
        <v>23</v>
      </c>
      <c r="I18" s="4" t="s">
        <v>23</v>
      </c>
      <c r="J18" s="4" t="s">
        <v>23</v>
      </c>
      <c r="K18" s="9" t="s">
        <v>47</v>
      </c>
      <c r="L18" s="4" t="s">
        <v>23</v>
      </c>
      <c r="M18" s="4" t="s">
        <v>23</v>
      </c>
      <c r="N18" s="4" t="s">
        <v>23</v>
      </c>
      <c r="O18" s="4" t="s">
        <v>23</v>
      </c>
      <c r="P18" s="4" t="s">
        <v>23</v>
      </c>
      <c r="Q18" s="4" t="s">
        <v>23</v>
      </c>
      <c r="R18" s="9" t="s">
        <v>47</v>
      </c>
      <c r="S18" s="4" t="s">
        <v>23</v>
      </c>
      <c r="T18" s="4" t="s">
        <v>23</v>
      </c>
      <c r="U18" s="4" t="s">
        <v>25</v>
      </c>
      <c r="V18" s="9" t="s">
        <v>47</v>
      </c>
      <c r="X18" s="7">
        <f t="shared" si="0"/>
        <v>16</v>
      </c>
      <c r="Y18" s="7">
        <f t="shared" si="1"/>
        <v>0</v>
      </c>
      <c r="Z18" s="7">
        <f t="shared" si="2"/>
        <v>1</v>
      </c>
      <c r="AA18" s="7">
        <f t="shared" si="4"/>
        <v>4</v>
      </c>
    </row>
    <row r="19" spans="1:27" s="5" customFormat="1" ht="26.25" x14ac:dyDescent="0.25">
      <c r="A19" s="16" t="s">
        <v>55</v>
      </c>
      <c r="B19" s="4" t="s">
        <v>23</v>
      </c>
      <c r="C19" s="4" t="s">
        <v>23</v>
      </c>
      <c r="D19" s="4" t="s">
        <v>23</v>
      </c>
      <c r="E19" s="4" t="s">
        <v>25</v>
      </c>
      <c r="F19" s="4" t="s">
        <v>23</v>
      </c>
      <c r="G19" s="9" t="s">
        <v>47</v>
      </c>
      <c r="H19" s="4" t="s">
        <v>23</v>
      </c>
      <c r="I19" s="4" t="s">
        <v>23</v>
      </c>
      <c r="J19" s="4" t="s">
        <v>23</v>
      </c>
      <c r="K19" s="9" t="s">
        <v>47</v>
      </c>
      <c r="L19" s="4" t="s">
        <v>23</v>
      </c>
      <c r="M19" s="4" t="s">
        <v>23</v>
      </c>
      <c r="N19" s="4" t="s">
        <v>23</v>
      </c>
      <c r="O19" s="4" t="s">
        <v>23</v>
      </c>
      <c r="P19" s="4" t="s">
        <v>23</v>
      </c>
      <c r="Q19" s="4" t="s">
        <v>23</v>
      </c>
      <c r="R19" s="9" t="s">
        <v>47</v>
      </c>
      <c r="S19" s="4" t="s">
        <v>23</v>
      </c>
      <c r="T19" s="4" t="s">
        <v>23</v>
      </c>
      <c r="U19" s="4" t="s">
        <v>23</v>
      </c>
      <c r="V19" s="9" t="s">
        <v>47</v>
      </c>
      <c r="X19" s="7">
        <f t="shared" si="0"/>
        <v>16</v>
      </c>
      <c r="Y19" s="7">
        <f t="shared" si="1"/>
        <v>0</v>
      </c>
      <c r="Z19" s="7">
        <f t="shared" si="2"/>
        <v>1</v>
      </c>
      <c r="AA19" s="7">
        <f t="shared" si="4"/>
        <v>4</v>
      </c>
    </row>
    <row r="20" spans="1:27" s="5" customFormat="1" ht="26.25" x14ac:dyDescent="0.25">
      <c r="A20" s="16" t="s">
        <v>56</v>
      </c>
      <c r="B20" s="4" t="s">
        <v>23</v>
      </c>
      <c r="C20" s="4" t="s">
        <v>23</v>
      </c>
      <c r="D20" s="4" t="s">
        <v>23</v>
      </c>
      <c r="E20" s="4" t="s">
        <v>25</v>
      </c>
      <c r="F20" s="4" t="s">
        <v>23</v>
      </c>
      <c r="G20" s="9" t="s">
        <v>47</v>
      </c>
      <c r="H20" s="4" t="s">
        <v>23</v>
      </c>
      <c r="I20" s="4" t="s">
        <v>23</v>
      </c>
      <c r="J20" s="4" t="s">
        <v>23</v>
      </c>
      <c r="K20" s="9" t="s">
        <v>47</v>
      </c>
      <c r="L20" s="4" t="s">
        <v>23</v>
      </c>
      <c r="M20" s="4" t="s">
        <v>23</v>
      </c>
      <c r="N20" s="4" t="s">
        <v>23</v>
      </c>
      <c r="O20" s="4" t="s">
        <v>23</v>
      </c>
      <c r="P20" s="4" t="s">
        <v>23</v>
      </c>
      <c r="Q20" s="4" t="s">
        <v>23</v>
      </c>
      <c r="R20" s="9" t="s">
        <v>47</v>
      </c>
      <c r="S20" s="4" t="s">
        <v>23</v>
      </c>
      <c r="T20" s="4" t="s">
        <v>23</v>
      </c>
      <c r="U20" s="4" t="s">
        <v>23</v>
      </c>
      <c r="V20" s="9" t="s">
        <v>47</v>
      </c>
      <c r="X20" s="7">
        <f t="shared" si="0"/>
        <v>16</v>
      </c>
      <c r="Y20" s="7">
        <f t="shared" si="1"/>
        <v>0</v>
      </c>
      <c r="Z20" s="7">
        <f t="shared" si="2"/>
        <v>1</v>
      </c>
      <c r="AA20" s="7">
        <f t="shared" si="4"/>
        <v>4</v>
      </c>
    </row>
    <row r="21" spans="1:27" s="5" customFormat="1" ht="26.25" x14ac:dyDescent="0.25">
      <c r="A21" s="16" t="s">
        <v>78</v>
      </c>
      <c r="B21" s="4" t="s">
        <v>23</v>
      </c>
      <c r="C21" s="4" t="s">
        <v>23</v>
      </c>
      <c r="D21" s="4" t="s">
        <v>23</v>
      </c>
      <c r="E21" s="4" t="s">
        <v>25</v>
      </c>
      <c r="F21" s="4" t="s">
        <v>23</v>
      </c>
      <c r="G21" s="9" t="s">
        <v>47</v>
      </c>
      <c r="H21" s="4" t="s">
        <v>23</v>
      </c>
      <c r="I21" s="4" t="s">
        <v>23</v>
      </c>
      <c r="J21" s="4" t="s">
        <v>23</v>
      </c>
      <c r="K21" s="9" t="s">
        <v>47</v>
      </c>
      <c r="L21" s="4" t="s">
        <v>23</v>
      </c>
      <c r="M21" s="4" t="s">
        <v>23</v>
      </c>
      <c r="N21" s="4" t="s">
        <v>23</v>
      </c>
      <c r="O21" s="4" t="s">
        <v>23</v>
      </c>
      <c r="P21" s="4" t="s">
        <v>23</v>
      </c>
      <c r="Q21" s="4" t="s">
        <v>23</v>
      </c>
      <c r="R21" s="9" t="s">
        <v>47</v>
      </c>
      <c r="S21" s="4" t="s">
        <v>23</v>
      </c>
      <c r="T21" s="4" t="s">
        <v>23</v>
      </c>
      <c r="U21" s="4" t="s">
        <v>23</v>
      </c>
      <c r="V21" s="9" t="s">
        <v>47</v>
      </c>
      <c r="X21" s="7">
        <f t="shared" si="0"/>
        <v>16</v>
      </c>
      <c r="Y21" s="7">
        <f t="shared" si="1"/>
        <v>0</v>
      </c>
      <c r="Z21" s="7">
        <f t="shared" si="2"/>
        <v>1</v>
      </c>
      <c r="AA21" s="7">
        <f t="shared" si="4"/>
        <v>4</v>
      </c>
    </row>
    <row r="22" spans="1:27" s="5" customFormat="1" ht="26.25" x14ac:dyDescent="0.25">
      <c r="A22" s="16" t="s">
        <v>79</v>
      </c>
      <c r="B22" s="4" t="s">
        <v>23</v>
      </c>
      <c r="C22" s="4" t="s">
        <v>23</v>
      </c>
      <c r="D22" s="4" t="s">
        <v>23</v>
      </c>
      <c r="E22" s="4" t="s">
        <v>25</v>
      </c>
      <c r="F22" s="4" t="s">
        <v>23</v>
      </c>
      <c r="G22" s="9" t="s">
        <v>47</v>
      </c>
      <c r="H22" s="4" t="s">
        <v>23</v>
      </c>
      <c r="I22" s="4" t="s">
        <v>23</v>
      </c>
      <c r="J22" s="4" t="s">
        <v>23</v>
      </c>
      <c r="K22" s="9" t="s">
        <v>47</v>
      </c>
      <c r="L22" s="4" t="s">
        <v>23</v>
      </c>
      <c r="M22" s="4" t="s">
        <v>23</v>
      </c>
      <c r="N22" s="4" t="s">
        <v>23</v>
      </c>
      <c r="O22" s="4" t="s">
        <v>23</v>
      </c>
      <c r="P22" s="4" t="s">
        <v>23</v>
      </c>
      <c r="Q22" s="4" t="s">
        <v>23</v>
      </c>
      <c r="R22" s="9" t="s">
        <v>47</v>
      </c>
      <c r="S22" s="4" t="s">
        <v>23</v>
      </c>
      <c r="T22" s="4" t="s">
        <v>23</v>
      </c>
      <c r="U22" s="4" t="s">
        <v>23</v>
      </c>
      <c r="V22" s="9" t="s">
        <v>47</v>
      </c>
      <c r="X22" s="7">
        <f t="shared" si="0"/>
        <v>16</v>
      </c>
      <c r="Y22" s="7">
        <f t="shared" si="1"/>
        <v>0</v>
      </c>
      <c r="Z22" s="7">
        <f t="shared" si="2"/>
        <v>1</v>
      </c>
      <c r="AA22" s="7">
        <f t="shared" si="4"/>
        <v>4</v>
      </c>
    </row>
    <row r="23" spans="1:27" s="5" customFormat="1" ht="26.25" x14ac:dyDescent="0.25">
      <c r="A23" s="16" t="s">
        <v>80</v>
      </c>
      <c r="B23" s="4" t="s">
        <v>23</v>
      </c>
      <c r="C23" s="4" t="s">
        <v>23</v>
      </c>
      <c r="D23" s="4" t="s">
        <v>23</v>
      </c>
      <c r="E23" s="4" t="s">
        <v>25</v>
      </c>
      <c r="F23" s="4" t="s">
        <v>23</v>
      </c>
      <c r="G23" s="9" t="s">
        <v>47</v>
      </c>
      <c r="H23" s="4" t="s">
        <v>23</v>
      </c>
      <c r="I23" s="4" t="s">
        <v>23</v>
      </c>
      <c r="J23" s="4" t="s">
        <v>23</v>
      </c>
      <c r="K23" s="9" t="s">
        <v>47</v>
      </c>
      <c r="L23" s="4" t="s">
        <v>25</v>
      </c>
      <c r="M23" s="4" t="s">
        <v>23</v>
      </c>
      <c r="N23" s="4" t="s">
        <v>23</v>
      </c>
      <c r="O23" s="4" t="s">
        <v>23</v>
      </c>
      <c r="P23" s="4" t="s">
        <v>23</v>
      </c>
      <c r="Q23" s="4" t="s">
        <v>23</v>
      </c>
      <c r="R23" s="9" t="s">
        <v>47</v>
      </c>
      <c r="S23" s="4" t="s">
        <v>23</v>
      </c>
      <c r="T23" s="4" t="s">
        <v>23</v>
      </c>
      <c r="U23" s="4" t="s">
        <v>25</v>
      </c>
      <c r="V23" s="9" t="s">
        <v>47</v>
      </c>
      <c r="X23" s="7">
        <f t="shared" si="0"/>
        <v>14</v>
      </c>
      <c r="Y23" s="7">
        <f t="shared" si="1"/>
        <v>0</v>
      </c>
      <c r="Z23" s="7">
        <f t="shared" si="2"/>
        <v>3</v>
      </c>
      <c r="AA23" s="7">
        <f t="shared" si="4"/>
        <v>4</v>
      </c>
    </row>
    <row r="24" spans="1:27" s="5" customFormat="1" ht="63" customHeight="1" x14ac:dyDescent="0.25">
      <c r="A24" s="16" t="s">
        <v>57</v>
      </c>
      <c r="B24" s="4" t="s">
        <v>23</v>
      </c>
      <c r="C24" s="4" t="s">
        <v>23</v>
      </c>
      <c r="D24" s="4" t="s">
        <v>23</v>
      </c>
      <c r="E24" s="4" t="s">
        <v>23</v>
      </c>
      <c r="F24" s="4" t="s">
        <v>23</v>
      </c>
      <c r="G24" s="9" t="s">
        <v>47</v>
      </c>
      <c r="H24" s="4" t="s">
        <v>23</v>
      </c>
      <c r="I24" s="4" t="s">
        <v>23</v>
      </c>
      <c r="J24" s="4" t="s">
        <v>23</v>
      </c>
      <c r="K24" s="9" t="s">
        <v>47</v>
      </c>
      <c r="L24" s="4" t="s">
        <v>23</v>
      </c>
      <c r="M24" s="4" t="s">
        <v>23</v>
      </c>
      <c r="N24" s="4" t="s">
        <v>23</v>
      </c>
      <c r="O24" s="4" t="s">
        <v>23</v>
      </c>
      <c r="P24" s="4" t="s">
        <v>23</v>
      </c>
      <c r="Q24" s="4" t="s">
        <v>23</v>
      </c>
      <c r="R24" s="9" t="s">
        <v>47</v>
      </c>
      <c r="S24" s="4" t="s">
        <v>23</v>
      </c>
      <c r="T24" s="4" t="s">
        <v>23</v>
      </c>
      <c r="U24" s="4" t="s">
        <v>23</v>
      </c>
      <c r="V24" s="9" t="s">
        <v>47</v>
      </c>
      <c r="X24" s="7">
        <f t="shared" si="0"/>
        <v>17</v>
      </c>
      <c r="Y24" s="7">
        <f t="shared" si="1"/>
        <v>0</v>
      </c>
      <c r="Z24" s="7">
        <f t="shared" si="2"/>
        <v>0</v>
      </c>
      <c r="AA24" s="7">
        <f t="shared" si="4"/>
        <v>4</v>
      </c>
    </row>
    <row r="25" spans="1:27" s="5" customFormat="1" ht="115.5" customHeight="1" x14ac:dyDescent="0.25">
      <c r="A25" s="16" t="s">
        <v>86</v>
      </c>
      <c r="B25" s="4" t="s">
        <v>23</v>
      </c>
      <c r="C25" s="4" t="s">
        <v>23</v>
      </c>
      <c r="D25" s="4" t="s">
        <v>23</v>
      </c>
      <c r="E25" s="4" t="s">
        <v>23</v>
      </c>
      <c r="F25" s="4" t="s">
        <v>23</v>
      </c>
      <c r="G25" s="9" t="s">
        <v>47</v>
      </c>
      <c r="H25" s="4" t="s">
        <v>23</v>
      </c>
      <c r="I25" s="4" t="s">
        <v>23</v>
      </c>
      <c r="J25" s="4" t="s">
        <v>23</v>
      </c>
      <c r="K25" s="9" t="s">
        <v>47</v>
      </c>
      <c r="L25" s="4" t="s">
        <v>23</v>
      </c>
      <c r="M25" s="4" t="s">
        <v>23</v>
      </c>
      <c r="N25" s="4" t="s">
        <v>23</v>
      </c>
      <c r="O25" s="4" t="s">
        <v>23</v>
      </c>
      <c r="P25" s="4" t="s">
        <v>23</v>
      </c>
      <c r="Q25" s="4" t="s">
        <v>23</v>
      </c>
      <c r="R25" s="9" t="s">
        <v>47</v>
      </c>
      <c r="S25" s="4" t="s">
        <v>23</v>
      </c>
      <c r="T25" s="4" t="s">
        <v>23</v>
      </c>
      <c r="U25" s="4" t="s">
        <v>23</v>
      </c>
      <c r="V25" s="9" t="s">
        <v>47</v>
      </c>
      <c r="X25" s="7">
        <f t="shared" si="0"/>
        <v>17</v>
      </c>
      <c r="Y25" s="7">
        <f t="shared" si="1"/>
        <v>0</v>
      </c>
      <c r="Z25" s="7">
        <f t="shared" si="2"/>
        <v>0</v>
      </c>
      <c r="AA25" s="7">
        <f t="shared" si="4"/>
        <v>4</v>
      </c>
    </row>
    <row r="26" spans="1:27" s="5" customFormat="1" ht="51.75" x14ac:dyDescent="0.25">
      <c r="A26" s="16" t="s">
        <v>87</v>
      </c>
      <c r="B26" s="4" t="s">
        <v>23</v>
      </c>
      <c r="C26" s="4" t="s">
        <v>23</v>
      </c>
      <c r="D26" s="4" t="s">
        <v>23</v>
      </c>
      <c r="E26" s="4" t="s">
        <v>23</v>
      </c>
      <c r="F26" s="4" t="s">
        <v>23</v>
      </c>
      <c r="G26" s="9" t="s">
        <v>47</v>
      </c>
      <c r="H26" s="4" t="s">
        <v>23</v>
      </c>
      <c r="I26" s="4" t="s">
        <v>23</v>
      </c>
      <c r="J26" s="4" t="s">
        <v>23</v>
      </c>
      <c r="K26" s="9" t="s">
        <v>47</v>
      </c>
      <c r="L26" s="4" t="s">
        <v>23</v>
      </c>
      <c r="M26" s="4" t="s">
        <v>23</v>
      </c>
      <c r="N26" s="4" t="s">
        <v>23</v>
      </c>
      <c r="O26" s="4" t="s">
        <v>23</v>
      </c>
      <c r="P26" s="4" t="s">
        <v>23</v>
      </c>
      <c r="Q26" s="4" t="s">
        <v>23</v>
      </c>
      <c r="R26" s="9" t="s">
        <v>47</v>
      </c>
      <c r="S26" s="4" t="s">
        <v>23</v>
      </c>
      <c r="T26" s="4" t="s">
        <v>23</v>
      </c>
      <c r="U26" s="4" t="s">
        <v>23</v>
      </c>
      <c r="V26" s="9" t="s">
        <v>47</v>
      </c>
      <c r="X26" s="7">
        <f t="shared" si="0"/>
        <v>17</v>
      </c>
      <c r="Y26" s="7">
        <f t="shared" si="1"/>
        <v>0</v>
      </c>
      <c r="Z26" s="7">
        <f t="shared" si="2"/>
        <v>0</v>
      </c>
      <c r="AA26" s="7">
        <f t="shared" si="4"/>
        <v>4</v>
      </c>
    </row>
    <row r="27" spans="1:27" s="5" customFormat="1" ht="51.75" x14ac:dyDescent="0.25">
      <c r="A27" s="16" t="s">
        <v>88</v>
      </c>
      <c r="B27" s="4" t="s">
        <v>23</v>
      </c>
      <c r="C27" s="4" t="s">
        <v>23</v>
      </c>
      <c r="D27" s="4" t="s">
        <v>23</v>
      </c>
      <c r="E27" s="4" t="s">
        <v>23</v>
      </c>
      <c r="F27" s="4" t="s">
        <v>23</v>
      </c>
      <c r="G27" s="9" t="s">
        <v>47</v>
      </c>
      <c r="H27" s="4" t="s">
        <v>23</v>
      </c>
      <c r="I27" s="4" t="s">
        <v>23</v>
      </c>
      <c r="J27" s="4" t="s">
        <v>23</v>
      </c>
      <c r="K27" s="9" t="s">
        <v>47</v>
      </c>
      <c r="L27" s="4" t="s">
        <v>23</v>
      </c>
      <c r="M27" s="4" t="s">
        <v>23</v>
      </c>
      <c r="N27" s="4" t="s">
        <v>23</v>
      </c>
      <c r="O27" s="4" t="s">
        <v>23</v>
      </c>
      <c r="P27" s="4" t="s">
        <v>23</v>
      </c>
      <c r="Q27" s="4" t="s">
        <v>23</v>
      </c>
      <c r="R27" s="9" t="s">
        <v>47</v>
      </c>
      <c r="S27" s="4" t="s">
        <v>23</v>
      </c>
      <c r="T27" s="4" t="s">
        <v>23</v>
      </c>
      <c r="U27" s="4" t="s">
        <v>23</v>
      </c>
      <c r="V27" s="9" t="s">
        <v>47</v>
      </c>
      <c r="X27" s="7">
        <f t="shared" si="0"/>
        <v>17</v>
      </c>
      <c r="Y27" s="7">
        <f t="shared" si="1"/>
        <v>0</v>
      </c>
      <c r="Z27" s="7">
        <f t="shared" si="2"/>
        <v>0</v>
      </c>
      <c r="AA27" s="7">
        <f t="shared" si="4"/>
        <v>4</v>
      </c>
    </row>
    <row r="28" spans="1:27" s="5" customFormat="1" ht="66" customHeight="1" x14ac:dyDescent="0.25">
      <c r="A28" s="16" t="s">
        <v>89</v>
      </c>
      <c r="B28" s="4" t="s">
        <v>23</v>
      </c>
      <c r="C28" s="4" t="s">
        <v>23</v>
      </c>
      <c r="D28" s="4" t="s">
        <v>23</v>
      </c>
      <c r="E28" s="4" t="s">
        <v>23</v>
      </c>
      <c r="F28" s="4" t="s">
        <v>23</v>
      </c>
      <c r="G28" s="9" t="s">
        <v>47</v>
      </c>
      <c r="H28" s="4" t="s">
        <v>23</v>
      </c>
      <c r="I28" s="4" t="s">
        <v>23</v>
      </c>
      <c r="J28" s="4" t="s">
        <v>23</v>
      </c>
      <c r="K28" s="9" t="s">
        <v>47</v>
      </c>
      <c r="L28" s="4" t="s">
        <v>23</v>
      </c>
      <c r="M28" s="4" t="s">
        <v>23</v>
      </c>
      <c r="N28" s="4" t="s">
        <v>23</v>
      </c>
      <c r="O28" s="4" t="s">
        <v>23</v>
      </c>
      <c r="P28" s="4" t="s">
        <v>23</v>
      </c>
      <c r="Q28" s="4" t="s">
        <v>23</v>
      </c>
      <c r="R28" s="9" t="s">
        <v>47</v>
      </c>
      <c r="S28" s="4" t="s">
        <v>23</v>
      </c>
      <c r="T28" s="4" t="s">
        <v>23</v>
      </c>
      <c r="U28" s="4" t="s">
        <v>23</v>
      </c>
      <c r="V28" s="9" t="s">
        <v>47</v>
      </c>
      <c r="X28" s="7">
        <f t="shared" si="0"/>
        <v>17</v>
      </c>
      <c r="Y28" s="7">
        <f t="shared" si="1"/>
        <v>0</v>
      </c>
      <c r="Z28" s="7">
        <f t="shared" si="2"/>
        <v>0</v>
      </c>
      <c r="AA28" s="7">
        <f t="shared" si="4"/>
        <v>4</v>
      </c>
    </row>
    <row r="29" spans="1:27" s="5" customFormat="1" ht="91.5" customHeight="1" x14ac:dyDescent="0.25">
      <c r="A29" s="16" t="s">
        <v>90</v>
      </c>
      <c r="B29" s="4" t="s">
        <v>23</v>
      </c>
      <c r="C29" s="4" t="s">
        <v>23</v>
      </c>
      <c r="D29" s="4" t="s">
        <v>23</v>
      </c>
      <c r="E29" s="4" t="s">
        <v>25</v>
      </c>
      <c r="F29" s="4" t="s">
        <v>23</v>
      </c>
      <c r="G29" s="9" t="s">
        <v>47</v>
      </c>
      <c r="H29" s="4" t="s">
        <v>23</v>
      </c>
      <c r="I29" s="4" t="s">
        <v>23</v>
      </c>
      <c r="J29" s="4" t="s">
        <v>23</v>
      </c>
      <c r="K29" s="9" t="s">
        <v>47</v>
      </c>
      <c r="L29" s="4" t="s">
        <v>23</v>
      </c>
      <c r="M29" s="4" t="s">
        <v>23</v>
      </c>
      <c r="N29" s="4" t="s">
        <v>23</v>
      </c>
      <c r="O29" s="4" t="s">
        <v>23</v>
      </c>
      <c r="P29" s="4" t="s">
        <v>23</v>
      </c>
      <c r="Q29" s="4" t="s">
        <v>23</v>
      </c>
      <c r="R29" s="9" t="s">
        <v>47</v>
      </c>
      <c r="S29" s="4" t="s">
        <v>23</v>
      </c>
      <c r="T29" s="4" t="s">
        <v>23</v>
      </c>
      <c r="U29" s="4" t="s">
        <v>23</v>
      </c>
      <c r="V29" s="9" t="s">
        <v>47</v>
      </c>
      <c r="X29" s="7">
        <f t="shared" si="0"/>
        <v>16</v>
      </c>
      <c r="Y29" s="7">
        <f t="shared" si="1"/>
        <v>0</v>
      </c>
      <c r="Z29" s="7">
        <f t="shared" si="2"/>
        <v>1</v>
      </c>
      <c r="AA29" s="7">
        <f t="shared" si="4"/>
        <v>4</v>
      </c>
    </row>
    <row r="30" spans="1:27" s="5" customFormat="1" ht="90" x14ac:dyDescent="0.25">
      <c r="A30" s="16" t="s">
        <v>91</v>
      </c>
      <c r="B30" s="4" t="s">
        <v>23</v>
      </c>
      <c r="C30" s="4" t="s">
        <v>23</v>
      </c>
      <c r="D30" s="4" t="s">
        <v>23</v>
      </c>
      <c r="E30" s="4" t="s">
        <v>25</v>
      </c>
      <c r="F30" s="4" t="s">
        <v>23</v>
      </c>
      <c r="G30" s="9" t="s">
        <v>47</v>
      </c>
      <c r="H30" s="4" t="s">
        <v>23</v>
      </c>
      <c r="I30" s="4" t="s">
        <v>23</v>
      </c>
      <c r="J30" s="4" t="s">
        <v>23</v>
      </c>
      <c r="K30" s="9" t="s">
        <v>47</v>
      </c>
      <c r="L30" s="4" t="s">
        <v>23</v>
      </c>
      <c r="M30" s="4" t="s">
        <v>23</v>
      </c>
      <c r="N30" s="4" t="s">
        <v>23</v>
      </c>
      <c r="O30" s="4" t="s">
        <v>23</v>
      </c>
      <c r="P30" s="4" t="s">
        <v>23</v>
      </c>
      <c r="Q30" s="4" t="s">
        <v>23</v>
      </c>
      <c r="R30" s="9" t="s">
        <v>47</v>
      </c>
      <c r="S30" s="4" t="s">
        <v>23</v>
      </c>
      <c r="T30" s="4" t="s">
        <v>23</v>
      </c>
      <c r="U30" s="4" t="s">
        <v>23</v>
      </c>
      <c r="V30" s="9" t="s">
        <v>47</v>
      </c>
      <c r="X30" s="7">
        <f t="shared" si="0"/>
        <v>16</v>
      </c>
      <c r="Y30" s="7">
        <f t="shared" si="1"/>
        <v>0</v>
      </c>
      <c r="Z30" s="7">
        <f t="shared" si="2"/>
        <v>1</v>
      </c>
      <c r="AA30" s="7">
        <f t="shared" si="4"/>
        <v>4</v>
      </c>
    </row>
    <row r="31" spans="1:27" s="5" customFormat="1" ht="64.5" x14ac:dyDescent="0.25">
      <c r="A31" s="16" t="s">
        <v>92</v>
      </c>
      <c r="B31" s="4" t="s">
        <v>23</v>
      </c>
      <c r="C31" s="4" t="s">
        <v>23</v>
      </c>
      <c r="D31" s="4" t="s">
        <v>23</v>
      </c>
      <c r="E31" s="4" t="s">
        <v>23</v>
      </c>
      <c r="F31" s="4" t="s">
        <v>23</v>
      </c>
      <c r="G31" s="9" t="s">
        <v>47</v>
      </c>
      <c r="H31" s="4" t="s">
        <v>23</v>
      </c>
      <c r="I31" s="4" t="s">
        <v>23</v>
      </c>
      <c r="J31" s="4" t="s">
        <v>23</v>
      </c>
      <c r="K31" s="9" t="s">
        <v>47</v>
      </c>
      <c r="L31" s="4" t="s">
        <v>23</v>
      </c>
      <c r="M31" s="4" t="s">
        <v>23</v>
      </c>
      <c r="N31" s="4" t="s">
        <v>23</v>
      </c>
      <c r="O31" s="4" t="s">
        <v>23</v>
      </c>
      <c r="P31" s="4" t="s">
        <v>23</v>
      </c>
      <c r="Q31" s="4" t="s">
        <v>23</v>
      </c>
      <c r="R31" s="9" t="s">
        <v>47</v>
      </c>
      <c r="S31" s="4" t="s">
        <v>23</v>
      </c>
      <c r="T31" s="4" t="s">
        <v>23</v>
      </c>
      <c r="U31" s="4" t="s">
        <v>23</v>
      </c>
      <c r="V31" s="9" t="s">
        <v>47</v>
      </c>
      <c r="X31" s="7">
        <f t="shared" si="0"/>
        <v>17</v>
      </c>
      <c r="Y31" s="7">
        <f t="shared" si="1"/>
        <v>0</v>
      </c>
      <c r="Z31" s="7">
        <f t="shared" si="2"/>
        <v>0</v>
      </c>
      <c r="AA31" s="7">
        <f t="shared" si="4"/>
        <v>4</v>
      </c>
    </row>
    <row r="32" spans="1:27" s="5" customFormat="1" ht="77.25" x14ac:dyDescent="0.25">
      <c r="A32" s="16" t="s">
        <v>81</v>
      </c>
      <c r="B32" s="4" t="s">
        <v>23</v>
      </c>
      <c r="C32" s="4" t="s">
        <v>23</v>
      </c>
      <c r="D32" s="4" t="s">
        <v>23</v>
      </c>
      <c r="E32" s="4" t="s">
        <v>23</v>
      </c>
      <c r="F32" s="4" t="s">
        <v>23</v>
      </c>
      <c r="G32" s="9" t="s">
        <v>47</v>
      </c>
      <c r="H32" s="4" t="s">
        <v>23</v>
      </c>
      <c r="I32" s="4" t="s">
        <v>23</v>
      </c>
      <c r="J32" s="4" t="s">
        <v>23</v>
      </c>
      <c r="K32" s="9" t="s">
        <v>47</v>
      </c>
      <c r="L32" s="4" t="s">
        <v>23</v>
      </c>
      <c r="M32" s="4" t="s">
        <v>23</v>
      </c>
      <c r="N32" s="4" t="s">
        <v>23</v>
      </c>
      <c r="O32" s="4" t="s">
        <v>23</v>
      </c>
      <c r="P32" s="4" t="s">
        <v>23</v>
      </c>
      <c r="Q32" s="4" t="s">
        <v>23</v>
      </c>
      <c r="R32" s="9" t="s">
        <v>47</v>
      </c>
      <c r="S32" s="4" t="s">
        <v>23</v>
      </c>
      <c r="T32" s="4" t="s">
        <v>23</v>
      </c>
      <c r="U32" s="4" t="s">
        <v>23</v>
      </c>
      <c r="V32" s="9" t="s">
        <v>47</v>
      </c>
      <c r="X32" s="7">
        <f t="shared" si="0"/>
        <v>17</v>
      </c>
      <c r="Y32" s="7">
        <f t="shared" si="1"/>
        <v>0</v>
      </c>
      <c r="Z32" s="7">
        <f t="shared" si="2"/>
        <v>0</v>
      </c>
      <c r="AA32" s="7">
        <f t="shared" si="4"/>
        <v>4</v>
      </c>
    </row>
    <row r="33" spans="1:27" s="5" customFormat="1" ht="42.75" customHeight="1" x14ac:dyDescent="0.25">
      <c r="A33" s="16" t="s">
        <v>82</v>
      </c>
      <c r="B33" s="4" t="s">
        <v>25</v>
      </c>
      <c r="C33" s="4" t="s">
        <v>23</v>
      </c>
      <c r="D33" s="4" t="s">
        <v>23</v>
      </c>
      <c r="E33" s="4" t="s">
        <v>23</v>
      </c>
      <c r="F33" s="4" t="s">
        <v>23</v>
      </c>
      <c r="G33" s="9" t="s">
        <v>47</v>
      </c>
      <c r="H33" s="4" t="s">
        <v>23</v>
      </c>
      <c r="I33" s="4" t="s">
        <v>23</v>
      </c>
      <c r="J33" s="4" t="s">
        <v>23</v>
      </c>
      <c r="K33" s="9" t="s">
        <v>47</v>
      </c>
      <c r="L33" s="4" t="s">
        <v>25</v>
      </c>
      <c r="M33" s="4" t="s">
        <v>23</v>
      </c>
      <c r="N33" s="4" t="s">
        <v>23</v>
      </c>
      <c r="O33" s="4" t="s">
        <v>23</v>
      </c>
      <c r="P33" s="4" t="s">
        <v>23</v>
      </c>
      <c r="Q33" s="4" t="s">
        <v>23</v>
      </c>
      <c r="R33" s="9" t="s">
        <v>47</v>
      </c>
      <c r="S33" s="4" t="s">
        <v>25</v>
      </c>
      <c r="T33" s="4" t="s">
        <v>23</v>
      </c>
      <c r="U33" s="4" t="s">
        <v>25</v>
      </c>
      <c r="V33" s="9" t="s">
        <v>47</v>
      </c>
      <c r="X33" s="7">
        <f t="shared" si="0"/>
        <v>13</v>
      </c>
      <c r="Y33" s="7">
        <f t="shared" si="1"/>
        <v>0</v>
      </c>
      <c r="Z33" s="7">
        <f t="shared" si="2"/>
        <v>4</v>
      </c>
      <c r="AA33" s="7">
        <f t="shared" si="4"/>
        <v>4</v>
      </c>
    </row>
    <row r="34" spans="1:27" s="5" customFormat="1" ht="64.5" x14ac:dyDescent="0.25">
      <c r="A34" s="16" t="s">
        <v>83</v>
      </c>
      <c r="B34" s="4" t="s">
        <v>23</v>
      </c>
      <c r="C34" s="4" t="s">
        <v>23</v>
      </c>
      <c r="D34" s="4" t="s">
        <v>23</v>
      </c>
      <c r="E34" s="4" t="s">
        <v>24</v>
      </c>
      <c r="F34" s="4" t="s">
        <v>23</v>
      </c>
      <c r="G34" s="9" t="s">
        <v>47</v>
      </c>
      <c r="H34" s="4" t="s">
        <v>23</v>
      </c>
      <c r="I34" s="4" t="s">
        <v>23</v>
      </c>
      <c r="J34" s="4" t="s">
        <v>23</v>
      </c>
      <c r="K34" s="9" t="s">
        <v>47</v>
      </c>
      <c r="L34" s="4" t="s">
        <v>25</v>
      </c>
      <c r="M34" s="4" t="s">
        <v>23</v>
      </c>
      <c r="N34" s="4" t="s">
        <v>23</v>
      </c>
      <c r="O34" s="4" t="s">
        <v>23</v>
      </c>
      <c r="P34" s="4" t="s">
        <v>23</v>
      </c>
      <c r="Q34" s="4" t="s">
        <v>23</v>
      </c>
      <c r="R34" s="9" t="s">
        <v>47</v>
      </c>
      <c r="S34" s="4" t="s">
        <v>25</v>
      </c>
      <c r="T34" s="4" t="s">
        <v>23</v>
      </c>
      <c r="U34" s="4" t="s">
        <v>25</v>
      </c>
      <c r="V34" s="9" t="s">
        <v>47</v>
      </c>
      <c r="X34" s="7">
        <f t="shared" si="0"/>
        <v>13</v>
      </c>
      <c r="Y34" s="7">
        <f t="shared" si="1"/>
        <v>1</v>
      </c>
      <c r="Z34" s="7">
        <f t="shared" si="2"/>
        <v>3</v>
      </c>
      <c r="AA34" s="7">
        <f t="shared" si="4"/>
        <v>4</v>
      </c>
    </row>
    <row r="35" spans="1:27" s="5" customFormat="1" ht="115.5" x14ac:dyDescent="0.25">
      <c r="A35" s="16" t="s">
        <v>84</v>
      </c>
      <c r="B35" s="4" t="s">
        <v>23</v>
      </c>
      <c r="C35" s="4" t="s">
        <v>23</v>
      </c>
      <c r="D35" s="4" t="s">
        <v>23</v>
      </c>
      <c r="E35" s="4" t="s">
        <v>25</v>
      </c>
      <c r="F35" s="4" t="s">
        <v>23</v>
      </c>
      <c r="G35" s="9" t="s">
        <v>47</v>
      </c>
      <c r="H35" s="4" t="s">
        <v>23</v>
      </c>
      <c r="I35" s="4" t="s">
        <v>23</v>
      </c>
      <c r="J35" s="4" t="s">
        <v>23</v>
      </c>
      <c r="K35" s="9" t="s">
        <v>47</v>
      </c>
      <c r="L35" s="4" t="s">
        <v>23</v>
      </c>
      <c r="M35" s="4" t="s">
        <v>23</v>
      </c>
      <c r="N35" s="4" t="s">
        <v>23</v>
      </c>
      <c r="O35" s="4" t="s">
        <v>23</v>
      </c>
      <c r="P35" s="4" t="s">
        <v>23</v>
      </c>
      <c r="Q35" s="4" t="s">
        <v>23</v>
      </c>
      <c r="R35" s="9" t="s">
        <v>47</v>
      </c>
      <c r="S35" s="4" t="s">
        <v>23</v>
      </c>
      <c r="T35" s="4" t="s">
        <v>23</v>
      </c>
      <c r="U35" s="4" t="s">
        <v>23</v>
      </c>
      <c r="V35" s="9" t="s">
        <v>47</v>
      </c>
      <c r="X35" s="7">
        <f t="shared" si="0"/>
        <v>16</v>
      </c>
      <c r="Y35" s="7">
        <f t="shared" si="1"/>
        <v>0</v>
      </c>
      <c r="Z35" s="7">
        <f t="shared" si="2"/>
        <v>1</v>
      </c>
      <c r="AA35" s="7">
        <f t="shared" si="4"/>
        <v>4</v>
      </c>
    </row>
    <row r="36" spans="1:27" s="5" customFormat="1" ht="35.25" customHeight="1" x14ac:dyDescent="0.25">
      <c r="A36" s="16" t="s">
        <v>94</v>
      </c>
      <c r="B36" s="4" t="s">
        <v>23</v>
      </c>
      <c r="C36" s="4" t="s">
        <v>23</v>
      </c>
      <c r="D36" s="4" t="s">
        <v>23</v>
      </c>
      <c r="E36" s="4" t="s">
        <v>23</v>
      </c>
      <c r="F36" s="4" t="s">
        <v>23</v>
      </c>
      <c r="G36" s="9" t="s">
        <v>47</v>
      </c>
      <c r="H36" s="4" t="s">
        <v>23</v>
      </c>
      <c r="I36" s="4" t="s">
        <v>23</v>
      </c>
      <c r="J36" s="4" t="s">
        <v>23</v>
      </c>
      <c r="K36" s="9" t="s">
        <v>47</v>
      </c>
      <c r="L36" s="4" t="s">
        <v>23</v>
      </c>
      <c r="M36" s="4" t="s">
        <v>23</v>
      </c>
      <c r="N36" s="4" t="s">
        <v>23</v>
      </c>
      <c r="O36" s="4" t="s">
        <v>23</v>
      </c>
      <c r="P36" s="4" t="s">
        <v>23</v>
      </c>
      <c r="Q36" s="4" t="s">
        <v>23</v>
      </c>
      <c r="R36" s="9" t="s">
        <v>47</v>
      </c>
      <c r="S36" s="4" t="s">
        <v>23</v>
      </c>
      <c r="T36" s="4" t="s">
        <v>23</v>
      </c>
      <c r="U36" s="4" t="s">
        <v>23</v>
      </c>
      <c r="V36" s="9" t="s">
        <v>47</v>
      </c>
      <c r="X36" s="7">
        <f t="shared" si="0"/>
        <v>17</v>
      </c>
      <c r="Y36" s="7">
        <f t="shared" si="1"/>
        <v>0</v>
      </c>
      <c r="Z36" s="7">
        <f t="shared" si="2"/>
        <v>0</v>
      </c>
      <c r="AA36" s="7">
        <f t="shared" si="4"/>
        <v>4</v>
      </c>
    </row>
    <row r="37" spans="1:27" s="5" customFormat="1" ht="91.5" customHeight="1" x14ac:dyDescent="0.25">
      <c r="A37" s="16" t="s">
        <v>93</v>
      </c>
      <c r="B37" s="4" t="s">
        <v>23</v>
      </c>
      <c r="C37" s="4" t="s">
        <v>23</v>
      </c>
      <c r="D37" s="4" t="s">
        <v>23</v>
      </c>
      <c r="E37" s="4" t="s">
        <v>25</v>
      </c>
      <c r="F37" s="4" t="s">
        <v>23</v>
      </c>
      <c r="G37" s="9" t="s">
        <v>47</v>
      </c>
      <c r="H37" s="4" t="s">
        <v>23</v>
      </c>
      <c r="I37" s="4" t="s">
        <v>23</v>
      </c>
      <c r="J37" s="4" t="s">
        <v>23</v>
      </c>
      <c r="K37" s="9" t="s">
        <v>47</v>
      </c>
      <c r="L37" s="4" t="s">
        <v>23</v>
      </c>
      <c r="M37" s="4" t="s">
        <v>23</v>
      </c>
      <c r="N37" s="4" t="s">
        <v>23</v>
      </c>
      <c r="O37" s="4" t="s">
        <v>23</v>
      </c>
      <c r="P37" s="4" t="s">
        <v>23</v>
      </c>
      <c r="Q37" s="4" t="s">
        <v>23</v>
      </c>
      <c r="R37" s="9" t="s">
        <v>47</v>
      </c>
      <c r="S37" s="4" t="s">
        <v>23</v>
      </c>
      <c r="T37" s="4" t="s">
        <v>23</v>
      </c>
      <c r="U37" s="4" t="s">
        <v>23</v>
      </c>
      <c r="V37" s="9" t="s">
        <v>47</v>
      </c>
      <c r="X37" s="7">
        <f t="shared" si="0"/>
        <v>16</v>
      </c>
      <c r="Y37" s="7">
        <f t="shared" si="1"/>
        <v>0</v>
      </c>
      <c r="Z37" s="7">
        <f t="shared" si="2"/>
        <v>1</v>
      </c>
      <c r="AA37" s="7">
        <f t="shared" si="4"/>
        <v>4</v>
      </c>
    </row>
    <row r="38" spans="1:27" s="5" customFormat="1" ht="39" x14ac:dyDescent="0.25">
      <c r="A38" s="16" t="s">
        <v>85</v>
      </c>
      <c r="B38" s="4" t="s">
        <v>23</v>
      </c>
      <c r="C38" s="4" t="s">
        <v>23</v>
      </c>
      <c r="D38" s="4" t="s">
        <v>23</v>
      </c>
      <c r="E38" s="4" t="s">
        <v>23</v>
      </c>
      <c r="F38" s="4" t="s">
        <v>23</v>
      </c>
      <c r="G38" s="9" t="s">
        <v>47</v>
      </c>
      <c r="H38" s="4" t="s">
        <v>23</v>
      </c>
      <c r="I38" s="4" t="s">
        <v>23</v>
      </c>
      <c r="J38" s="4" t="s">
        <v>23</v>
      </c>
      <c r="K38" s="9" t="s">
        <v>47</v>
      </c>
      <c r="L38" s="4" t="s">
        <v>23</v>
      </c>
      <c r="M38" s="4" t="s">
        <v>23</v>
      </c>
      <c r="N38" s="4" t="s">
        <v>23</v>
      </c>
      <c r="O38" s="4" t="s">
        <v>23</v>
      </c>
      <c r="P38" s="4" t="s">
        <v>23</v>
      </c>
      <c r="Q38" s="4" t="s">
        <v>23</v>
      </c>
      <c r="R38" s="9" t="s">
        <v>47</v>
      </c>
      <c r="S38" s="4" t="s">
        <v>23</v>
      </c>
      <c r="T38" s="4" t="s">
        <v>23</v>
      </c>
      <c r="U38" s="4" t="s">
        <v>23</v>
      </c>
      <c r="V38" s="9" t="s">
        <v>47</v>
      </c>
      <c r="X38" s="7">
        <f t="shared" si="0"/>
        <v>17</v>
      </c>
      <c r="Y38" s="7">
        <f t="shared" si="1"/>
        <v>0</v>
      </c>
      <c r="Z38" s="7">
        <f t="shared" si="2"/>
        <v>0</v>
      </c>
      <c r="AA38" s="7">
        <f t="shared" si="4"/>
        <v>4</v>
      </c>
    </row>
    <row r="39" spans="1:27" s="5" customFormat="1" ht="41.25" customHeight="1" x14ac:dyDescent="0.25">
      <c r="A39" s="16" t="s">
        <v>58</v>
      </c>
      <c r="B39" s="4" t="s">
        <v>23</v>
      </c>
      <c r="C39" s="4" t="s">
        <v>23</v>
      </c>
      <c r="D39" s="4" t="s">
        <v>23</v>
      </c>
      <c r="E39" s="4" t="s">
        <v>23</v>
      </c>
      <c r="F39" s="4" t="s">
        <v>23</v>
      </c>
      <c r="G39" s="9" t="s">
        <v>47</v>
      </c>
      <c r="H39" s="4" t="s">
        <v>23</v>
      </c>
      <c r="I39" s="4" t="s">
        <v>23</v>
      </c>
      <c r="J39" s="4" t="s">
        <v>23</v>
      </c>
      <c r="K39" s="9" t="s">
        <v>47</v>
      </c>
      <c r="L39" s="4" t="s">
        <v>23</v>
      </c>
      <c r="M39" s="4" t="s">
        <v>23</v>
      </c>
      <c r="N39" s="4" t="s">
        <v>23</v>
      </c>
      <c r="O39" s="4" t="s">
        <v>23</v>
      </c>
      <c r="P39" s="4" t="s">
        <v>23</v>
      </c>
      <c r="Q39" s="4" t="s">
        <v>23</v>
      </c>
      <c r="R39" s="9" t="s">
        <v>47</v>
      </c>
      <c r="S39" s="4" t="s">
        <v>23</v>
      </c>
      <c r="T39" s="4" t="s">
        <v>23</v>
      </c>
      <c r="U39" s="4" t="s">
        <v>23</v>
      </c>
      <c r="V39" s="9" t="s">
        <v>47</v>
      </c>
      <c r="X39" s="7">
        <f t="shared" si="0"/>
        <v>17</v>
      </c>
      <c r="Y39" s="7">
        <f t="shared" si="1"/>
        <v>0</v>
      </c>
      <c r="Z39" s="7">
        <f t="shared" si="2"/>
        <v>0</v>
      </c>
      <c r="AA39" s="7">
        <f t="shared" si="4"/>
        <v>4</v>
      </c>
    </row>
    <row r="40" spans="1:27" s="5" customFormat="1" ht="57" customHeight="1" x14ac:dyDescent="0.25">
      <c r="A40" s="16" t="s">
        <v>59</v>
      </c>
      <c r="B40" s="4" t="s">
        <v>23</v>
      </c>
      <c r="C40" s="4" t="s">
        <v>23</v>
      </c>
      <c r="D40" s="4" t="s">
        <v>23</v>
      </c>
      <c r="E40" s="4" t="s">
        <v>23</v>
      </c>
      <c r="F40" s="4" t="s">
        <v>23</v>
      </c>
      <c r="G40" s="9" t="s">
        <v>47</v>
      </c>
      <c r="H40" s="4" t="s">
        <v>23</v>
      </c>
      <c r="I40" s="4" t="s">
        <v>23</v>
      </c>
      <c r="J40" s="4" t="s">
        <v>23</v>
      </c>
      <c r="K40" s="9" t="s">
        <v>47</v>
      </c>
      <c r="L40" s="4" t="s">
        <v>23</v>
      </c>
      <c r="M40" s="4" t="s">
        <v>23</v>
      </c>
      <c r="N40" s="4" t="s">
        <v>23</v>
      </c>
      <c r="O40" s="4" t="s">
        <v>23</v>
      </c>
      <c r="P40" s="4" t="s">
        <v>23</v>
      </c>
      <c r="Q40" s="4" t="s">
        <v>23</v>
      </c>
      <c r="R40" s="9" t="s">
        <v>47</v>
      </c>
      <c r="S40" s="4" t="s">
        <v>23</v>
      </c>
      <c r="T40" s="4" t="s">
        <v>23</v>
      </c>
      <c r="U40" s="4" t="s">
        <v>23</v>
      </c>
      <c r="V40" s="9" t="s">
        <v>47</v>
      </c>
      <c r="X40" s="7">
        <f t="shared" si="0"/>
        <v>17</v>
      </c>
      <c r="Y40" s="7">
        <f t="shared" si="1"/>
        <v>0</v>
      </c>
      <c r="Z40" s="7">
        <f t="shared" si="2"/>
        <v>0</v>
      </c>
      <c r="AA40" s="7">
        <f t="shared" si="4"/>
        <v>4</v>
      </c>
    </row>
    <row r="41" spans="1:27" s="14" customFormat="1" ht="63.75" x14ac:dyDescent="0.2">
      <c r="A41" s="16" t="s">
        <v>71</v>
      </c>
      <c r="B41" s="4" t="s">
        <v>25</v>
      </c>
      <c r="C41" s="4" t="s">
        <v>23</v>
      </c>
      <c r="D41" s="4" t="s">
        <v>23</v>
      </c>
      <c r="E41" s="4" t="s">
        <v>24</v>
      </c>
      <c r="F41" s="4" t="s">
        <v>23</v>
      </c>
      <c r="G41" s="9" t="s">
        <v>47</v>
      </c>
      <c r="H41" s="4" t="s">
        <v>23</v>
      </c>
      <c r="I41" s="4" t="s">
        <v>23</v>
      </c>
      <c r="J41" s="4" t="s">
        <v>23</v>
      </c>
      <c r="K41" s="9" t="s">
        <v>47</v>
      </c>
      <c r="L41" s="4" t="s">
        <v>25</v>
      </c>
      <c r="M41" s="4" t="s">
        <v>23</v>
      </c>
      <c r="N41" s="4" t="s">
        <v>23</v>
      </c>
      <c r="O41" s="4" t="s">
        <v>23</v>
      </c>
      <c r="P41" s="4" t="s">
        <v>23</v>
      </c>
      <c r="Q41" s="4" t="s">
        <v>23</v>
      </c>
      <c r="R41" s="9" t="s">
        <v>47</v>
      </c>
      <c r="S41" s="4" t="s">
        <v>23</v>
      </c>
      <c r="T41" s="4" t="s">
        <v>23</v>
      </c>
      <c r="U41" s="4" t="s">
        <v>23</v>
      </c>
      <c r="V41" s="9" t="s">
        <v>47</v>
      </c>
      <c r="X41" s="15">
        <f t="shared" si="0"/>
        <v>14</v>
      </c>
      <c r="Y41" s="15">
        <f t="shared" si="1"/>
        <v>1</v>
      </c>
      <c r="Z41" s="15">
        <f t="shared" si="2"/>
        <v>2</v>
      </c>
      <c r="AA41" s="15">
        <f t="shared" si="4"/>
        <v>4</v>
      </c>
    </row>
    <row r="42" spans="1:27" ht="63.75" x14ac:dyDescent="0.2">
      <c r="A42" s="16" t="s">
        <v>70</v>
      </c>
      <c r="B42" s="4" t="s">
        <v>24</v>
      </c>
      <c r="C42" s="4" t="s">
        <v>23</v>
      </c>
      <c r="D42" s="4" t="s">
        <v>23</v>
      </c>
      <c r="E42" s="4" t="s">
        <v>25</v>
      </c>
      <c r="F42" s="4" t="s">
        <v>23</v>
      </c>
      <c r="G42" s="9" t="s">
        <v>47</v>
      </c>
      <c r="H42" s="4" t="s">
        <v>23</v>
      </c>
      <c r="I42" s="4" t="s">
        <v>23</v>
      </c>
      <c r="J42" s="4" t="s">
        <v>23</v>
      </c>
      <c r="K42" s="9" t="s">
        <v>47</v>
      </c>
      <c r="L42" s="4" t="s">
        <v>23</v>
      </c>
      <c r="M42" s="4" t="s">
        <v>23</v>
      </c>
      <c r="N42" s="4" t="s">
        <v>23</v>
      </c>
      <c r="O42" s="4" t="s">
        <v>23</v>
      </c>
      <c r="P42" s="4" t="s">
        <v>23</v>
      </c>
      <c r="Q42" s="4" t="s">
        <v>23</v>
      </c>
      <c r="R42" s="9" t="s">
        <v>47</v>
      </c>
      <c r="S42" s="4" t="s">
        <v>23</v>
      </c>
      <c r="T42" s="4" t="s">
        <v>23</v>
      </c>
      <c r="U42" s="4" t="s">
        <v>23</v>
      </c>
      <c r="V42" s="9" t="s">
        <v>47</v>
      </c>
      <c r="X42" s="15">
        <f t="shared" si="0"/>
        <v>15</v>
      </c>
      <c r="Y42" s="15">
        <f t="shared" si="1"/>
        <v>1</v>
      </c>
      <c r="Z42" s="15">
        <f t="shared" si="2"/>
        <v>1</v>
      </c>
      <c r="AA42" s="15">
        <f t="shared" ref="AA42:AA49" si="5">COUNTIF(B42:W42,"-")</f>
        <v>4</v>
      </c>
    </row>
    <row r="43" spans="1:27" ht="63.75" x14ac:dyDescent="0.2">
      <c r="A43" s="16" t="s">
        <v>60</v>
      </c>
      <c r="B43" s="4" t="s">
        <v>23</v>
      </c>
      <c r="C43" s="4" t="s">
        <v>23</v>
      </c>
      <c r="D43" s="4" t="s">
        <v>23</v>
      </c>
      <c r="E43" s="4" t="s">
        <v>23</v>
      </c>
      <c r="F43" s="4" t="s">
        <v>23</v>
      </c>
      <c r="G43" s="9" t="s">
        <v>47</v>
      </c>
      <c r="H43" s="4" t="s">
        <v>23</v>
      </c>
      <c r="I43" s="4" t="s">
        <v>25</v>
      </c>
      <c r="J43" s="4" t="s">
        <v>23</v>
      </c>
      <c r="K43" s="9" t="s">
        <v>47</v>
      </c>
      <c r="L43" s="4" t="s">
        <v>23</v>
      </c>
      <c r="M43" s="4" t="s">
        <v>23</v>
      </c>
      <c r="N43" s="4" t="s">
        <v>23</v>
      </c>
      <c r="O43" s="4" t="s">
        <v>23</v>
      </c>
      <c r="P43" s="4" t="s">
        <v>23</v>
      </c>
      <c r="Q43" s="4" t="s">
        <v>23</v>
      </c>
      <c r="R43" s="9" t="s">
        <v>47</v>
      </c>
      <c r="S43" s="4" t="s">
        <v>23</v>
      </c>
      <c r="T43" s="4" t="s">
        <v>23</v>
      </c>
      <c r="U43" s="4" t="s">
        <v>23</v>
      </c>
      <c r="V43" s="9" t="s">
        <v>47</v>
      </c>
      <c r="X43" s="15">
        <f t="shared" si="0"/>
        <v>16</v>
      </c>
      <c r="Y43" s="15">
        <f t="shared" si="1"/>
        <v>0</v>
      </c>
      <c r="Z43" s="15">
        <f t="shared" si="2"/>
        <v>1</v>
      </c>
      <c r="AA43" s="15">
        <f t="shared" si="5"/>
        <v>4</v>
      </c>
    </row>
    <row r="44" spans="1:27" ht="63.75" x14ac:dyDescent="0.2">
      <c r="A44" s="16" t="s">
        <v>61</v>
      </c>
      <c r="B44" s="4" t="s">
        <v>23</v>
      </c>
      <c r="C44" s="4" t="s">
        <v>23</v>
      </c>
      <c r="D44" s="4" t="s">
        <v>23</v>
      </c>
      <c r="E44" s="4" t="s">
        <v>23</v>
      </c>
      <c r="F44" s="4" t="s">
        <v>23</v>
      </c>
      <c r="G44" s="9" t="s">
        <v>47</v>
      </c>
      <c r="H44" s="4" t="s">
        <v>23</v>
      </c>
      <c r="I44" s="4" t="s">
        <v>25</v>
      </c>
      <c r="J44" s="4" t="s">
        <v>23</v>
      </c>
      <c r="K44" s="9" t="s">
        <v>47</v>
      </c>
      <c r="L44" s="4" t="s">
        <v>23</v>
      </c>
      <c r="M44" s="4" t="s">
        <v>23</v>
      </c>
      <c r="N44" s="4" t="s">
        <v>23</v>
      </c>
      <c r="O44" s="4" t="s">
        <v>23</v>
      </c>
      <c r="P44" s="4" t="s">
        <v>23</v>
      </c>
      <c r="Q44" s="4" t="s">
        <v>23</v>
      </c>
      <c r="R44" s="9" t="s">
        <v>47</v>
      </c>
      <c r="S44" s="4" t="s">
        <v>23</v>
      </c>
      <c r="T44" s="4" t="s">
        <v>23</v>
      </c>
      <c r="U44" s="4" t="s">
        <v>23</v>
      </c>
      <c r="V44" s="9" t="s">
        <v>47</v>
      </c>
      <c r="X44" s="15">
        <f t="shared" si="0"/>
        <v>16</v>
      </c>
      <c r="Y44" s="15">
        <f t="shared" si="1"/>
        <v>0</v>
      </c>
      <c r="Z44" s="15">
        <f t="shared" si="2"/>
        <v>1</v>
      </c>
      <c r="AA44" s="15">
        <f t="shared" si="5"/>
        <v>4</v>
      </c>
    </row>
    <row r="45" spans="1:27" ht="63.75" x14ac:dyDescent="0.2">
      <c r="A45" s="16" t="s">
        <v>62</v>
      </c>
      <c r="B45" s="4" t="s">
        <v>23</v>
      </c>
      <c r="C45" s="4" t="s">
        <v>23</v>
      </c>
      <c r="D45" s="4" t="s">
        <v>23</v>
      </c>
      <c r="E45" s="4" t="s">
        <v>23</v>
      </c>
      <c r="F45" s="4" t="s">
        <v>23</v>
      </c>
      <c r="G45" s="9" t="s">
        <v>47</v>
      </c>
      <c r="H45" s="4" t="s">
        <v>23</v>
      </c>
      <c r="I45" s="4" t="s">
        <v>25</v>
      </c>
      <c r="J45" s="4" t="s">
        <v>23</v>
      </c>
      <c r="K45" s="9" t="s">
        <v>47</v>
      </c>
      <c r="L45" s="4" t="s">
        <v>23</v>
      </c>
      <c r="M45" s="4" t="s">
        <v>23</v>
      </c>
      <c r="N45" s="4" t="s">
        <v>47</v>
      </c>
      <c r="O45" s="4" t="s">
        <v>23</v>
      </c>
      <c r="P45" s="4" t="s">
        <v>23</v>
      </c>
      <c r="Q45" s="4" t="s">
        <v>23</v>
      </c>
      <c r="R45" s="9" t="s">
        <v>47</v>
      </c>
      <c r="S45" s="4" t="s">
        <v>23</v>
      </c>
      <c r="T45" s="4" t="s">
        <v>23</v>
      </c>
      <c r="U45" s="4" t="s">
        <v>23</v>
      </c>
      <c r="V45" s="9" t="s">
        <v>47</v>
      </c>
      <c r="X45" s="15">
        <f t="shared" si="0"/>
        <v>15</v>
      </c>
      <c r="Y45" s="15">
        <f t="shared" si="1"/>
        <v>0</v>
      </c>
      <c r="Z45" s="15">
        <f t="shared" si="2"/>
        <v>1</v>
      </c>
      <c r="AA45" s="15">
        <f t="shared" si="5"/>
        <v>5</v>
      </c>
    </row>
    <row r="46" spans="1:27" ht="38.25" x14ac:dyDescent="0.2">
      <c r="A46" s="16" t="s">
        <v>64</v>
      </c>
      <c r="B46" s="4" t="s">
        <v>23</v>
      </c>
      <c r="C46" s="4" t="s">
        <v>23</v>
      </c>
      <c r="D46" s="4" t="s">
        <v>23</v>
      </c>
      <c r="E46" s="4" t="s">
        <v>23</v>
      </c>
      <c r="F46" s="4" t="s">
        <v>23</v>
      </c>
      <c r="G46" s="9" t="s">
        <v>47</v>
      </c>
      <c r="H46" s="4" t="s">
        <v>23</v>
      </c>
      <c r="I46" s="4" t="s">
        <v>23</v>
      </c>
      <c r="J46" s="4" t="s">
        <v>23</v>
      </c>
      <c r="K46" s="9" t="s">
        <v>47</v>
      </c>
      <c r="L46" s="4" t="s">
        <v>23</v>
      </c>
      <c r="M46" s="4" t="s">
        <v>23</v>
      </c>
      <c r="N46" s="4" t="s">
        <v>23</v>
      </c>
      <c r="O46" s="4" t="s">
        <v>23</v>
      </c>
      <c r="P46" s="4" t="s">
        <v>23</v>
      </c>
      <c r="Q46" s="4" t="s">
        <v>23</v>
      </c>
      <c r="R46" s="9" t="s">
        <v>47</v>
      </c>
      <c r="S46" s="4" t="s">
        <v>23</v>
      </c>
      <c r="T46" s="4" t="s">
        <v>23</v>
      </c>
      <c r="U46" s="4" t="s">
        <v>23</v>
      </c>
      <c r="V46" s="9" t="s">
        <v>47</v>
      </c>
      <c r="X46" s="15">
        <f t="shared" si="0"/>
        <v>17</v>
      </c>
      <c r="Y46" s="15">
        <f t="shared" si="1"/>
        <v>0</v>
      </c>
      <c r="Z46" s="15">
        <f t="shared" si="2"/>
        <v>0</v>
      </c>
      <c r="AA46" s="15">
        <f t="shared" si="5"/>
        <v>4</v>
      </c>
    </row>
    <row r="47" spans="1:27" ht="38.25" x14ac:dyDescent="0.2">
      <c r="A47" s="16" t="s">
        <v>65</v>
      </c>
      <c r="B47" s="4" t="s">
        <v>23</v>
      </c>
      <c r="C47" s="4" t="s">
        <v>23</v>
      </c>
      <c r="D47" s="4" t="s">
        <v>23</v>
      </c>
      <c r="E47" s="4" t="s">
        <v>23</v>
      </c>
      <c r="F47" s="4" t="s">
        <v>23</v>
      </c>
      <c r="G47" s="9" t="s">
        <v>47</v>
      </c>
      <c r="H47" s="4" t="s">
        <v>23</v>
      </c>
      <c r="I47" s="4" t="s">
        <v>23</v>
      </c>
      <c r="J47" s="4" t="s">
        <v>23</v>
      </c>
      <c r="K47" s="9" t="s">
        <v>47</v>
      </c>
      <c r="L47" s="4" t="s">
        <v>23</v>
      </c>
      <c r="M47" s="4" t="s">
        <v>23</v>
      </c>
      <c r="N47" s="4" t="s">
        <v>23</v>
      </c>
      <c r="O47" s="4" t="s">
        <v>23</v>
      </c>
      <c r="P47" s="4" t="s">
        <v>23</v>
      </c>
      <c r="Q47" s="4" t="s">
        <v>23</v>
      </c>
      <c r="R47" s="9" t="s">
        <v>47</v>
      </c>
      <c r="S47" s="4" t="s">
        <v>23</v>
      </c>
      <c r="T47" s="4" t="s">
        <v>23</v>
      </c>
      <c r="U47" s="4" t="s">
        <v>23</v>
      </c>
      <c r="V47" s="9" t="s">
        <v>47</v>
      </c>
      <c r="X47" s="15">
        <f t="shared" si="0"/>
        <v>17</v>
      </c>
      <c r="Y47" s="15">
        <f t="shared" si="1"/>
        <v>0</v>
      </c>
      <c r="Z47" s="15">
        <f t="shared" si="2"/>
        <v>0</v>
      </c>
      <c r="AA47" s="15">
        <f t="shared" si="5"/>
        <v>4</v>
      </c>
    </row>
    <row r="48" spans="1:27" ht="38.25" x14ac:dyDescent="0.2">
      <c r="A48" s="16" t="s">
        <v>66</v>
      </c>
      <c r="B48" s="4" t="s">
        <v>23</v>
      </c>
      <c r="C48" s="4" t="s">
        <v>23</v>
      </c>
      <c r="D48" s="4" t="s">
        <v>23</v>
      </c>
      <c r="E48" s="4" t="s">
        <v>23</v>
      </c>
      <c r="F48" s="4" t="s">
        <v>23</v>
      </c>
      <c r="G48" s="9" t="s">
        <v>47</v>
      </c>
      <c r="H48" s="4" t="s">
        <v>23</v>
      </c>
      <c r="I48" s="4" t="s">
        <v>23</v>
      </c>
      <c r="J48" s="4" t="s">
        <v>23</v>
      </c>
      <c r="K48" s="9" t="s">
        <v>47</v>
      </c>
      <c r="L48" s="4" t="s">
        <v>23</v>
      </c>
      <c r="M48" s="4" t="s">
        <v>23</v>
      </c>
      <c r="N48" s="4" t="s">
        <v>23</v>
      </c>
      <c r="O48" s="4" t="s">
        <v>23</v>
      </c>
      <c r="P48" s="4" t="s">
        <v>23</v>
      </c>
      <c r="Q48" s="4" t="s">
        <v>23</v>
      </c>
      <c r="R48" s="9" t="s">
        <v>47</v>
      </c>
      <c r="S48" s="4" t="s">
        <v>23</v>
      </c>
      <c r="T48" s="4" t="s">
        <v>23</v>
      </c>
      <c r="U48" s="4" t="s">
        <v>23</v>
      </c>
      <c r="V48" s="9" t="s">
        <v>47</v>
      </c>
      <c r="X48" s="15">
        <f t="shared" si="0"/>
        <v>17</v>
      </c>
      <c r="Y48" s="15">
        <f t="shared" si="1"/>
        <v>0</v>
      </c>
      <c r="Z48" s="15">
        <f t="shared" si="2"/>
        <v>0</v>
      </c>
      <c r="AA48" s="15">
        <f t="shared" si="5"/>
        <v>4</v>
      </c>
    </row>
    <row r="49" spans="1:27" ht="63.75" x14ac:dyDescent="0.2">
      <c r="A49" s="16" t="s">
        <v>67</v>
      </c>
      <c r="B49" s="4" t="s">
        <v>23</v>
      </c>
      <c r="C49" s="4" t="s">
        <v>23</v>
      </c>
      <c r="D49" s="4" t="s">
        <v>23</v>
      </c>
      <c r="E49" s="4" t="s">
        <v>23</v>
      </c>
      <c r="F49" s="4" t="s">
        <v>23</v>
      </c>
      <c r="G49" s="9" t="s">
        <v>47</v>
      </c>
      <c r="H49" s="4" t="s">
        <v>23</v>
      </c>
      <c r="I49" s="4" t="s">
        <v>23</v>
      </c>
      <c r="J49" s="4" t="s">
        <v>23</v>
      </c>
      <c r="K49" s="9" t="s">
        <v>47</v>
      </c>
      <c r="L49" s="4" t="s">
        <v>23</v>
      </c>
      <c r="M49" s="4" t="s">
        <v>23</v>
      </c>
      <c r="N49" s="4" t="s">
        <v>23</v>
      </c>
      <c r="O49" s="4" t="s">
        <v>23</v>
      </c>
      <c r="P49" s="4" t="s">
        <v>23</v>
      </c>
      <c r="Q49" s="4" t="s">
        <v>23</v>
      </c>
      <c r="R49" s="9" t="s">
        <v>47</v>
      </c>
      <c r="S49" s="4" t="s">
        <v>23</v>
      </c>
      <c r="T49" s="4" t="s">
        <v>23</v>
      </c>
      <c r="U49" s="4" t="s">
        <v>23</v>
      </c>
      <c r="V49" s="9" t="s">
        <v>47</v>
      </c>
      <c r="X49" s="15">
        <f t="shared" si="0"/>
        <v>17</v>
      </c>
      <c r="Y49" s="15">
        <f t="shared" si="1"/>
        <v>0</v>
      </c>
      <c r="Z49" s="15">
        <f t="shared" si="2"/>
        <v>0</v>
      </c>
      <c r="AA49" s="15">
        <f t="shared" si="5"/>
        <v>4</v>
      </c>
    </row>
    <row r="50" spans="1:27" ht="25.5" x14ac:dyDescent="0.2">
      <c r="A50" s="16" t="s">
        <v>68</v>
      </c>
      <c r="B50" s="4" t="s">
        <v>23</v>
      </c>
      <c r="C50" s="4" t="s">
        <v>23</v>
      </c>
      <c r="D50" s="4" t="s">
        <v>23</v>
      </c>
      <c r="E50" s="4" t="s">
        <v>23</v>
      </c>
      <c r="F50" s="4" t="s">
        <v>23</v>
      </c>
      <c r="G50" s="9" t="s">
        <v>47</v>
      </c>
      <c r="H50" s="4" t="s">
        <v>23</v>
      </c>
      <c r="I50" s="4" t="s">
        <v>23</v>
      </c>
      <c r="J50" s="4" t="s">
        <v>23</v>
      </c>
      <c r="K50" s="9" t="s">
        <v>47</v>
      </c>
      <c r="L50" s="4" t="s">
        <v>23</v>
      </c>
      <c r="M50" s="4" t="s">
        <v>23</v>
      </c>
      <c r="N50" s="4" t="s">
        <v>23</v>
      </c>
      <c r="O50" s="4" t="s">
        <v>23</v>
      </c>
      <c r="P50" s="4" t="s">
        <v>23</v>
      </c>
      <c r="Q50" s="4" t="s">
        <v>23</v>
      </c>
      <c r="R50" s="9" t="s">
        <v>47</v>
      </c>
      <c r="S50" s="4" t="s">
        <v>23</v>
      </c>
      <c r="T50" s="4" t="s">
        <v>23</v>
      </c>
      <c r="U50" s="4" t="s">
        <v>23</v>
      </c>
      <c r="V50" s="9" t="s">
        <v>47</v>
      </c>
      <c r="X50" s="15">
        <f t="shared" si="0"/>
        <v>17</v>
      </c>
      <c r="Y50" s="15">
        <f t="shared" si="1"/>
        <v>0</v>
      </c>
      <c r="Z50" s="15">
        <f t="shared" si="2"/>
        <v>0</v>
      </c>
      <c r="AA50" s="15">
        <f t="shared" ref="AA50:AA52" si="6">COUNTIF(B50:W50,"-")</f>
        <v>4</v>
      </c>
    </row>
    <row r="51" spans="1:27" ht="25.5" x14ac:dyDescent="0.2">
      <c r="A51" s="16" t="s">
        <v>63</v>
      </c>
      <c r="B51" s="4" t="s">
        <v>23</v>
      </c>
      <c r="C51" s="4" t="s">
        <v>23</v>
      </c>
      <c r="D51" s="4" t="s">
        <v>23</v>
      </c>
      <c r="E51" s="4" t="s">
        <v>23</v>
      </c>
      <c r="F51" s="4" t="s">
        <v>23</v>
      </c>
      <c r="G51" s="9" t="s">
        <v>47</v>
      </c>
      <c r="H51" s="4" t="s">
        <v>23</v>
      </c>
      <c r="I51" s="4" t="s">
        <v>23</v>
      </c>
      <c r="J51" s="4" t="s">
        <v>23</v>
      </c>
      <c r="K51" s="9" t="s">
        <v>47</v>
      </c>
      <c r="L51" s="4" t="s">
        <v>23</v>
      </c>
      <c r="M51" s="4" t="s">
        <v>23</v>
      </c>
      <c r="N51" s="4" t="s">
        <v>23</v>
      </c>
      <c r="O51" s="4" t="s">
        <v>23</v>
      </c>
      <c r="P51" s="4" t="s">
        <v>23</v>
      </c>
      <c r="Q51" s="4" t="s">
        <v>23</v>
      </c>
      <c r="R51" s="9" t="s">
        <v>47</v>
      </c>
      <c r="S51" s="4" t="s">
        <v>23</v>
      </c>
      <c r="T51" s="4" t="s">
        <v>23</v>
      </c>
      <c r="U51" s="4" t="s">
        <v>23</v>
      </c>
      <c r="V51" s="9" t="s">
        <v>47</v>
      </c>
      <c r="X51" s="15">
        <f t="shared" si="0"/>
        <v>17</v>
      </c>
      <c r="Y51" s="15">
        <f t="shared" si="1"/>
        <v>0</v>
      </c>
      <c r="Z51" s="15">
        <f t="shared" si="2"/>
        <v>0</v>
      </c>
      <c r="AA51" s="15">
        <f t="shared" si="6"/>
        <v>4</v>
      </c>
    </row>
    <row r="52" spans="1:27" ht="38.25" x14ac:dyDescent="0.2">
      <c r="A52" s="16" t="s">
        <v>69</v>
      </c>
      <c r="B52" s="4" t="s">
        <v>23</v>
      </c>
      <c r="C52" s="4" t="s">
        <v>23</v>
      </c>
      <c r="D52" s="4" t="s">
        <v>23</v>
      </c>
      <c r="E52" s="4" t="s">
        <v>25</v>
      </c>
      <c r="F52" s="4" t="s">
        <v>23</v>
      </c>
      <c r="G52" s="9" t="s">
        <v>47</v>
      </c>
      <c r="H52" s="4" t="s">
        <v>23</v>
      </c>
      <c r="I52" s="4" t="s">
        <v>25</v>
      </c>
      <c r="J52" s="4" t="s">
        <v>23</v>
      </c>
      <c r="K52" s="9" t="s">
        <v>47</v>
      </c>
      <c r="L52" s="4" t="s">
        <v>25</v>
      </c>
      <c r="M52" s="4" t="s">
        <v>23</v>
      </c>
      <c r="N52" s="4" t="s">
        <v>23</v>
      </c>
      <c r="O52" s="4" t="s">
        <v>23</v>
      </c>
      <c r="P52" s="4" t="s">
        <v>23</v>
      </c>
      <c r="Q52" s="4" t="s">
        <v>23</v>
      </c>
      <c r="R52" s="9" t="s">
        <v>47</v>
      </c>
      <c r="S52" s="4" t="s">
        <v>23</v>
      </c>
      <c r="T52" s="4" t="s">
        <v>23</v>
      </c>
      <c r="U52" s="4" t="s">
        <v>25</v>
      </c>
      <c r="V52" s="9" t="s">
        <v>47</v>
      </c>
      <c r="X52" s="15">
        <f t="shared" si="0"/>
        <v>13</v>
      </c>
      <c r="Y52" s="15">
        <f t="shared" si="1"/>
        <v>0</v>
      </c>
      <c r="Z52" s="15">
        <f t="shared" si="2"/>
        <v>4</v>
      </c>
      <c r="AA52" s="15">
        <f t="shared" si="6"/>
        <v>4</v>
      </c>
    </row>
    <row r="53" spans="1:27" x14ac:dyDescent="0.2">
      <c r="A53" s="13"/>
      <c r="B53" s="4"/>
      <c r="C53" s="4"/>
      <c r="D53" s="4"/>
      <c r="E53" s="4"/>
      <c r="F53" s="4"/>
      <c r="G53" s="4"/>
      <c r="H53" s="4"/>
      <c r="I53" s="4"/>
      <c r="J53" s="4"/>
      <c r="K53" s="4"/>
      <c r="L53" s="4"/>
      <c r="M53" s="4"/>
      <c r="N53" s="4"/>
      <c r="O53" s="4"/>
      <c r="P53" s="4"/>
      <c r="Q53" s="4"/>
      <c r="R53" s="4"/>
      <c r="S53" s="4"/>
      <c r="T53" s="4"/>
      <c r="U53" s="4"/>
      <c r="V53" s="4"/>
      <c r="X53" s="15"/>
      <c r="Y53" s="15"/>
      <c r="Z53" s="15"/>
      <c r="AA53" s="15"/>
    </row>
    <row r="54" spans="1:27" x14ac:dyDescent="0.2">
      <c r="A54" s="13"/>
      <c r="B54" s="4"/>
      <c r="C54" s="4"/>
      <c r="D54" s="4"/>
      <c r="E54" s="4"/>
      <c r="F54" s="4"/>
      <c r="G54" s="4"/>
      <c r="H54" s="4"/>
      <c r="I54" s="4"/>
      <c r="J54" s="4"/>
      <c r="K54" s="4"/>
      <c r="L54" s="4"/>
      <c r="M54" s="4"/>
      <c r="N54" s="4"/>
      <c r="O54" s="4"/>
      <c r="P54" s="4"/>
      <c r="Q54" s="4"/>
      <c r="R54" s="4"/>
      <c r="S54" s="4"/>
      <c r="T54" s="4"/>
      <c r="U54" s="4"/>
      <c r="V54" s="4"/>
      <c r="X54" s="15"/>
      <c r="Y54" s="15"/>
      <c r="Z54" s="15"/>
      <c r="AA54" s="15"/>
    </row>
    <row r="55" spans="1:27" x14ac:dyDescent="0.2">
      <c r="A55" s="13"/>
      <c r="B55" s="4"/>
      <c r="C55" s="4"/>
      <c r="D55" s="4"/>
      <c r="E55" s="4"/>
      <c r="F55" s="4"/>
      <c r="G55" s="4"/>
      <c r="H55" s="4"/>
      <c r="I55" s="4"/>
      <c r="J55" s="4"/>
      <c r="K55" s="4"/>
      <c r="L55" s="4"/>
      <c r="M55" s="4"/>
      <c r="N55" s="4"/>
      <c r="O55" s="4"/>
      <c r="P55" s="4"/>
      <c r="Q55" s="4"/>
      <c r="R55" s="4"/>
      <c r="S55" s="4"/>
      <c r="T55" s="4"/>
      <c r="U55" s="4"/>
      <c r="V55" s="4"/>
      <c r="X55" s="15"/>
      <c r="Y55" s="15"/>
      <c r="Z55" s="15"/>
      <c r="AA55" s="15"/>
    </row>
    <row r="56" spans="1:27" x14ac:dyDescent="0.2">
      <c r="A56" s="13"/>
      <c r="B56" s="4"/>
      <c r="C56" s="4"/>
      <c r="D56" s="4"/>
      <c r="E56" s="4"/>
      <c r="F56" s="4"/>
      <c r="G56" s="4"/>
      <c r="H56" s="4"/>
      <c r="I56" s="4"/>
      <c r="J56" s="4"/>
      <c r="K56" s="4"/>
      <c r="L56" s="4"/>
      <c r="M56" s="4"/>
      <c r="N56" s="4"/>
      <c r="O56" s="4"/>
      <c r="P56" s="4"/>
      <c r="Q56" s="4"/>
      <c r="R56" s="4"/>
      <c r="S56" s="4"/>
      <c r="T56" s="4"/>
      <c r="U56" s="4"/>
      <c r="V56" s="4"/>
      <c r="X56" s="15"/>
      <c r="Y56" s="15"/>
      <c r="Z56" s="15"/>
      <c r="AA56" s="15"/>
    </row>
    <row r="57" spans="1:27" x14ac:dyDescent="0.2">
      <c r="A57" s="13"/>
      <c r="B57" s="4"/>
      <c r="C57" s="4"/>
      <c r="D57" s="4"/>
      <c r="E57" s="4"/>
      <c r="F57" s="4"/>
      <c r="G57" s="4"/>
      <c r="H57" s="4"/>
      <c r="I57" s="4"/>
      <c r="J57" s="4"/>
      <c r="K57" s="4"/>
      <c r="L57" s="4"/>
      <c r="M57" s="4"/>
      <c r="N57" s="4"/>
      <c r="O57" s="4"/>
      <c r="P57" s="4"/>
      <c r="Q57" s="4"/>
      <c r="R57" s="4"/>
      <c r="S57" s="4"/>
      <c r="T57" s="4"/>
      <c r="U57" s="4"/>
      <c r="V57" s="4"/>
      <c r="X57" s="15"/>
      <c r="Y57" s="15"/>
      <c r="Z57" s="15"/>
      <c r="AA57" s="15"/>
    </row>
    <row r="58" spans="1:27" x14ac:dyDescent="0.2">
      <c r="A58" s="13"/>
      <c r="B58" s="4"/>
      <c r="C58" s="4"/>
      <c r="D58" s="4"/>
      <c r="E58" s="4"/>
      <c r="F58" s="4"/>
      <c r="G58" s="4"/>
      <c r="H58" s="4"/>
      <c r="I58" s="4"/>
      <c r="J58" s="4"/>
      <c r="K58" s="4"/>
      <c r="L58" s="4"/>
      <c r="M58" s="4"/>
      <c r="N58" s="4"/>
      <c r="O58" s="4"/>
      <c r="P58" s="4"/>
      <c r="Q58" s="4"/>
      <c r="R58" s="4"/>
      <c r="S58" s="4"/>
      <c r="T58" s="4"/>
      <c r="U58" s="4"/>
      <c r="V58" s="4"/>
      <c r="X58" s="15"/>
      <c r="Y58" s="15"/>
      <c r="Z58" s="15"/>
      <c r="AA58" s="15"/>
    </row>
    <row r="59" spans="1:27" x14ac:dyDescent="0.2">
      <c r="A59" s="13"/>
      <c r="B59" s="4"/>
      <c r="C59" s="4"/>
      <c r="D59" s="4"/>
      <c r="E59" s="4"/>
      <c r="F59" s="4"/>
      <c r="G59" s="4"/>
      <c r="H59" s="4"/>
      <c r="I59" s="4"/>
      <c r="J59" s="4"/>
      <c r="K59" s="4"/>
      <c r="L59" s="4"/>
      <c r="M59" s="4"/>
      <c r="N59" s="4"/>
      <c r="O59" s="4"/>
      <c r="P59" s="4"/>
      <c r="Q59" s="4"/>
      <c r="R59" s="4"/>
      <c r="S59" s="4"/>
      <c r="T59" s="4"/>
      <c r="U59" s="4"/>
      <c r="V59" s="4"/>
      <c r="X59" s="15"/>
      <c r="Y59" s="15"/>
      <c r="Z59" s="15"/>
      <c r="AA59" s="15"/>
    </row>
    <row r="60" spans="1:27" x14ac:dyDescent="0.2">
      <c r="A60" s="13"/>
      <c r="B60" s="4"/>
      <c r="C60" s="4"/>
      <c r="D60" s="4"/>
      <c r="E60" s="4"/>
      <c r="F60" s="4"/>
      <c r="G60" s="4"/>
      <c r="H60" s="4"/>
      <c r="I60" s="4"/>
      <c r="J60" s="4"/>
      <c r="K60" s="4"/>
      <c r="L60" s="4"/>
      <c r="M60" s="4"/>
      <c r="N60" s="4"/>
      <c r="O60" s="4"/>
      <c r="P60" s="4"/>
      <c r="Q60" s="4"/>
      <c r="R60" s="4"/>
      <c r="S60" s="4"/>
      <c r="T60" s="4"/>
      <c r="U60" s="4"/>
      <c r="V60" s="4"/>
      <c r="X60" s="15"/>
      <c r="Y60" s="15"/>
      <c r="Z60" s="15"/>
      <c r="AA60" s="15"/>
    </row>
    <row r="61" spans="1:27" x14ac:dyDescent="0.2">
      <c r="A61" s="13"/>
      <c r="B61" s="4"/>
      <c r="C61" s="4"/>
      <c r="D61" s="4"/>
      <c r="E61" s="4"/>
      <c r="F61" s="4"/>
      <c r="G61" s="4"/>
      <c r="H61" s="4"/>
      <c r="I61" s="4"/>
      <c r="J61" s="4"/>
      <c r="K61" s="4"/>
      <c r="L61" s="4"/>
      <c r="M61" s="4"/>
      <c r="N61" s="4"/>
      <c r="O61" s="4"/>
      <c r="P61" s="4"/>
      <c r="Q61" s="4"/>
      <c r="R61" s="4"/>
      <c r="S61" s="4"/>
      <c r="T61" s="4"/>
      <c r="U61" s="4"/>
      <c r="V61" s="4"/>
      <c r="X61" s="15"/>
      <c r="Y61" s="15"/>
      <c r="Z61" s="15"/>
      <c r="AA61" s="15"/>
    </row>
    <row r="62" spans="1:27" x14ac:dyDescent="0.2">
      <c r="A62" s="13"/>
      <c r="B62" s="4"/>
      <c r="C62" s="4"/>
      <c r="D62" s="4"/>
      <c r="E62" s="4"/>
      <c r="F62" s="4"/>
      <c r="G62" s="4"/>
      <c r="H62" s="4"/>
      <c r="I62" s="4"/>
      <c r="J62" s="4"/>
      <c r="K62" s="4"/>
      <c r="L62" s="4"/>
      <c r="M62" s="4"/>
      <c r="N62" s="4"/>
      <c r="O62" s="4"/>
      <c r="P62" s="4"/>
      <c r="Q62" s="4"/>
      <c r="R62" s="4"/>
      <c r="S62" s="4"/>
      <c r="T62" s="4"/>
      <c r="U62" s="4"/>
      <c r="V62" s="4"/>
      <c r="X62" s="15"/>
      <c r="Y62" s="15"/>
      <c r="Z62" s="15"/>
      <c r="AA62" s="15"/>
    </row>
    <row r="63" spans="1:27" x14ac:dyDescent="0.2">
      <c r="A63" s="13"/>
      <c r="B63" s="4"/>
      <c r="C63" s="4"/>
      <c r="D63" s="4"/>
      <c r="E63" s="4"/>
      <c r="F63" s="4"/>
      <c r="G63" s="4"/>
      <c r="H63" s="4"/>
      <c r="I63" s="4"/>
      <c r="J63" s="4"/>
      <c r="K63" s="4"/>
      <c r="L63" s="4"/>
      <c r="M63" s="4"/>
      <c r="N63" s="4"/>
      <c r="O63" s="4"/>
      <c r="P63" s="4"/>
      <c r="Q63" s="4"/>
      <c r="R63" s="4"/>
      <c r="S63" s="4"/>
      <c r="T63" s="4"/>
      <c r="U63" s="4"/>
      <c r="V63" s="4"/>
      <c r="X63" s="15"/>
      <c r="Y63" s="15"/>
      <c r="Z63" s="15"/>
      <c r="AA63" s="15"/>
    </row>
  </sheetData>
  <mergeCells count="6">
    <mergeCell ref="A3:A5"/>
    <mergeCell ref="X2:AA2"/>
    <mergeCell ref="X3:X4"/>
    <mergeCell ref="Y3:Y4"/>
    <mergeCell ref="Z3:Z4"/>
    <mergeCell ref="AA3:AA4"/>
  </mergeCells>
  <conditionalFormatting sqref="B7:V41">
    <cfRule type="cellIs" dxfId="12" priority="57" operator="equal">
      <formula>"ZDRŽEL(A) SE"</formula>
    </cfRule>
    <cfRule type="cellIs" dxfId="11" priority="58" operator="equal">
      <formula>"ZDRŽEL(A) SE"</formula>
    </cfRule>
    <cfRule type="cellIs" dxfId="10" priority="59" operator="equal">
      <formula>"NE"</formula>
    </cfRule>
    <cfRule type="cellIs" dxfId="9" priority="60" operator="equal">
      <formula>"ANO"</formula>
    </cfRule>
  </conditionalFormatting>
  <conditionalFormatting sqref="X7:X63">
    <cfRule type="cellIs" dxfId="8" priority="9" operator="greaterThan">
      <formula>10</formula>
    </cfRule>
  </conditionalFormatting>
  <conditionalFormatting sqref="B42:V49">
    <cfRule type="cellIs" dxfId="7" priority="5" operator="equal">
      <formula>"ZDRŽEL(A) SE"</formula>
    </cfRule>
    <cfRule type="cellIs" dxfId="6" priority="6" operator="equal">
      <formula>"ZDRŽEL(A) SE"</formula>
    </cfRule>
    <cfRule type="cellIs" dxfId="5" priority="7" operator="equal">
      <formula>"NE"</formula>
    </cfRule>
    <cfRule type="cellIs" dxfId="4" priority="8" operator="equal">
      <formula>"ANO"</formula>
    </cfRule>
  </conditionalFormatting>
  <conditionalFormatting sqref="B50:V63">
    <cfRule type="cellIs" dxfId="3" priority="1" operator="equal">
      <formula>"ZDRŽEL(A) SE"</formula>
    </cfRule>
    <cfRule type="cellIs" dxfId="2" priority="2" operator="equal">
      <formula>"ZDRŽEL(A) SE"</formula>
    </cfRule>
    <cfRule type="cellIs" dxfId="1" priority="3" operator="equal">
      <formula>"NE"</formula>
    </cfRule>
    <cfRule type="cellIs" dxfId="0" priority="4" operator="equal">
      <formula>"ANO"</formula>
    </cfRule>
  </conditionalFormatting>
  <pageMargins left="0.7" right="0.7" top="0.78740157499999996" bottom="0.78740157499999996" header="0.3" footer="0.3"/>
  <pageSetup paperSize="9" orientation="landscape"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Výsledky hlasování</vt:lpstr>
      <vt:lpstr>List2</vt:lpstr>
      <vt:lpstr>List3</vt:lpstr>
    </vt:vector>
  </TitlesOfParts>
  <Company>Město Vysoké Mýto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Kořínek</dc:creator>
  <cp:lastModifiedBy>Jitka Kočová</cp:lastModifiedBy>
  <dcterms:created xsi:type="dcterms:W3CDTF">2013-09-19T09:38:57Z</dcterms:created>
  <dcterms:modified xsi:type="dcterms:W3CDTF">2017-06-26T13:05:23Z</dcterms:modified>
</cp:coreProperties>
</file>