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storage\veronika.severova$\plocha\"/>
    </mc:Choice>
  </mc:AlternateContent>
  <bookViews>
    <workbookView xWindow="240" yWindow="90" windowWidth="20115" windowHeight="9465" tabRatio="598"/>
  </bookViews>
  <sheets>
    <sheet name="Výsledky hlasování" sheetId="1" r:id="rId1"/>
    <sheet name="List2" sheetId="2" state="hidden" r:id="rId2"/>
    <sheet name="List3" sheetId="3" state="hidden" r:id="rId3"/>
  </sheets>
  <calcPr calcId="152511"/>
</workbook>
</file>

<file path=xl/calcChain.xml><?xml version="1.0" encoding="utf-8"?>
<calcChain xmlns="http://schemas.openxmlformats.org/spreadsheetml/2006/main">
  <c r="X11" i="1" l="1"/>
  <c r="Y11" i="1"/>
  <c r="Z11" i="1"/>
  <c r="AA11" i="1"/>
  <c r="X12" i="1"/>
  <c r="Y12" i="1"/>
  <c r="Z12" i="1"/>
  <c r="AA12" i="1"/>
  <c r="X13" i="1"/>
  <c r="Y13" i="1"/>
  <c r="Z13" i="1"/>
  <c r="AA13"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8" i="1" l="1"/>
  <c r="Y8" i="1"/>
  <c r="Z8" i="1"/>
  <c r="AA8" i="1"/>
  <c r="X9" i="1"/>
  <c r="Y9" i="1"/>
  <c r="Z9" i="1"/>
  <c r="AA9" i="1"/>
  <c r="X10" i="1"/>
  <c r="Y10" i="1"/>
  <c r="Z10" i="1"/>
  <c r="AA10" i="1"/>
  <c r="AA7" i="1"/>
  <c r="Z7" i="1"/>
  <c r="Y7" i="1"/>
  <c r="X7" i="1"/>
</calcChain>
</file>

<file path=xl/sharedStrings.xml><?xml version="1.0" encoding="utf-8"?>
<sst xmlns="http://schemas.openxmlformats.org/spreadsheetml/2006/main" count="746" uniqueCount="80">
  <si>
    <t>Ing.</t>
  </si>
  <si>
    <t>Baťa</t>
  </si>
  <si>
    <t>Roman</t>
  </si>
  <si>
    <t>Jaroslav</t>
  </si>
  <si>
    <t>Coufal</t>
  </si>
  <si>
    <t>Miloslav</t>
  </si>
  <si>
    <t>MUDr.</t>
  </si>
  <si>
    <t>Jiraský</t>
  </si>
  <si>
    <t>František</t>
  </si>
  <si>
    <t>Mgr.</t>
  </si>
  <si>
    <t>Junek</t>
  </si>
  <si>
    <t>Jiří</t>
  </si>
  <si>
    <t>Jan</t>
  </si>
  <si>
    <t>Kovařík</t>
  </si>
  <si>
    <t>Krejza</t>
  </si>
  <si>
    <t>Martin</t>
  </si>
  <si>
    <t>Pavel</t>
  </si>
  <si>
    <t>Soušek</t>
  </si>
  <si>
    <t>Šafrová</t>
  </si>
  <si>
    <t>Jiřina</t>
  </si>
  <si>
    <t>Vondráček</t>
  </si>
  <si>
    <t>Zemková</t>
  </si>
  <si>
    <t>Ivana</t>
  </si>
  <si>
    <t>ANO</t>
  </si>
  <si>
    <t>NE</t>
  </si>
  <si>
    <t>ZDRŽEL(A) SE</t>
  </si>
  <si>
    <t>CELKEM</t>
  </si>
  <si>
    <t>ZDRŽELO SE</t>
  </si>
  <si>
    <t>NEHLASOVALO</t>
  </si>
  <si>
    <t>Bc.</t>
  </si>
  <si>
    <t>Bendl</t>
  </si>
  <si>
    <t>Burešová</t>
  </si>
  <si>
    <t>Fišer</t>
  </si>
  <si>
    <t>Kejzlarová</t>
  </si>
  <si>
    <t>Kellner</t>
  </si>
  <si>
    <t>Klát</t>
  </si>
  <si>
    <t>Kysilková</t>
  </si>
  <si>
    <t>Lipavský</t>
  </si>
  <si>
    <t>Mandíková</t>
  </si>
  <si>
    <t>Vacek</t>
  </si>
  <si>
    <t>Stanislava</t>
  </si>
  <si>
    <t>Helena</t>
  </si>
  <si>
    <t>Lubomír</t>
  </si>
  <si>
    <t>Zdeněk</t>
  </si>
  <si>
    <t>Blanka</t>
  </si>
  <si>
    <t>Janouch</t>
  </si>
  <si>
    <t>Marek</t>
  </si>
  <si>
    <t>-</t>
  </si>
  <si>
    <t>1) Zastupitelstvo města určuje zapisovatelkou paní Veroniku Severovou a pana Jiřího Kořínka zodpovědného za obsluhu elektronického hlasovacího zařízení.</t>
  </si>
  <si>
    <t xml:space="preserve">2) Zastupitelstvo města volí ověřovatele zápisu pana Jiřího Kovaříka a Ing. Romana Baťu.   </t>
  </si>
  <si>
    <t>3) Zastupitelstvo města schvaluje program zasedání </t>
  </si>
  <si>
    <t>23) Zastupitelstvo města schvaluje zařazení návrhu na změnu Územního plánu Vysokého Mýta, který podala dne 22.06.2017 Mgr. Jaromíra Pásková, bytem Vinice 171, 566 01 Vysoké Mýto na část p. p. č. 3477 v k. ú. Vysoké Mýto spočívající ve změně předepsaného využití z „NZs - plochy smíšené krajinné zeleně“ na „BI - bydlení v rodinných domech městské a příměstské“ do následující změny Územního plánu Vysoké Mýto. Při změně Územního plánu Vysoké Mýto bude tento záměr prověřen.</t>
  </si>
  <si>
    <t xml:space="preserve">26) Zastupitelstvo města schvaluje uzavření veřejnoprávní smlouvy č. 02/2017/OSU-SPP s Josefem Khýnem, dat. nar. 29.10.1950, nám. Přemysla 13, 566 01 Vysoké Mýto, jako příjemcem dotace na obnovu kulturní památky Měšťanský dům, č. p. 13, nám. Přemysla Otakara II. ve Vysokém Mýtě, rejstř. č. ÚSKP 45481/6-4115, akce „obnova štítové fasády včetně statického zajištění štítu, restaurování kamenných prvků“ ve výši 196.000 Kč z Programu regenerace MPR a MPZ a povinný podíl města 33.000 Kč v předloženém znění. </t>
  </si>
  <si>
    <t xml:space="preserve">27) Zastupitelstvo města schvaluje uzavření veřejnoprávní smlouvy č. 03/2017/OSU-SPP s Robertem Bartheldym, dat. nar. 16.01.1975, ul. B. Němcové 166, 566 01 Vysoké Mýto, jako příjemcem dotace na obnovu kulturní památky Měšťanský dům, č. p. 166, ul. B. Němcové ve Vysokém Mýtě, rejstř. č. ÚSKP 22008/6-4124, akce „nové vstupní dveře navržené v historickém členění, odvlhčení objektu (elektroosmóza)“ ve výši 125.000 Kč z Programu regenerace MPR a MPZ a povinný podíl města 27.000 Kč, v předloženém znění.  </t>
  </si>
  <si>
    <t>28) Zastupitelstvo města schvaluje Zásady pro poskytování finanční dotace z rozpočtu města Vysokého Mýta, včetně příloh, dle předloženého návrhu.</t>
  </si>
  <si>
    <t>19) Zastupitelstvo města bere na vědomí Rozpočtové opatření č.8-2017. </t>
  </si>
  <si>
    <t>4) Zastupitelstvo města neschvaluje prodej části pozemku parc. č. 1886 ostatní plocha – ostatní komunikace v k.ú. Vysoké Mýto.</t>
  </si>
  <si>
    <t>5) Zastupitelstvo města zrušuje usnesení č. 56/13 ze dne 24.04.2013.</t>
  </si>
  <si>
    <t>6) Zastupitelstvo města neschvaluje bezúplatný převod pozemků parc. č. 4811/2 a 3257/3 v obci a k.ú. Vysoké Mýto z vlastnictví Pardubického kraje do vlastnictví města Vysokého Mýta.</t>
  </si>
  <si>
    <t>7) Zastupitelstvo města schvaluje bezúplatný převod pozemku parc. č. 5050/8 ostatní plocha – ostatní komunikace v obci a k.ú. Vysoké Mýto z vlastnictví Pardubického kraje do vlastnictví města Vysokého Mýta.</t>
  </si>
  <si>
    <t>8) Zastupitelstvo města schvaluje bezúplatný převod pozemku parc. č. 5050/7 ostatní plocha – ostatní komunikace v obci a k.ú. Vysoké Mýto z vlastnictví Pardubického kraje do vlastnictví města Vysokého Mýta. Podmínkou převodu je bezúplatné nabytí pozemků parc. č. 3237/2, 3237/3 a 6308/16 v k.ú. Vysoké Mýto do vlastnictví města Vysokého Mýta.</t>
  </si>
  <si>
    <t xml:space="preserve">11) Zastupitelstvo města schvaluje bezúplatný převod pozemku parc. č. 737/5 ostatní plocha – ostatní komunikace v obci Vysoké Mýto v k.ú. Lhůta u Vysokého Mýta z vlastnictví Pardubického kraje, IČ 70892822, do vlastnictví města Vysokého Mýta. </t>
  </si>
  <si>
    <t>12) Zastupitelstvo města schvaluje bezúplatný převod pozemků parc. č. 186/1 a 744/2 obojí ostatní plocha  - silnice v obci Vysoké Mýto v k.ú. Lhůta u Vysokého Mýta z vlastnictví města Vysokého Mýta do vlastnictví Pardubického kraje, IČ 70892822.</t>
  </si>
  <si>
    <t>13) Zastupitelstvo města schvaluje podání žádosti o bezúplatný převod části pozemku parc. č. 2482/2 zahrada o výměře cca 130 m2 v k.ú. Vysoké Mýto od ČR – Státního pozemkového úřadu.</t>
  </si>
  <si>
    <t>15) Zastupitelstvo města schvaluje směnu podílů ve výši 48/100 z celku na bytových domech Litomyšlské Předměstí č.p. 773, Litomyšlské Předměstí č.p. 774 a Litomyšlské Předměstí č.p. 775 a dále podílů ve výši 49/100 z celku na bytech č. 783/1, 783/2, 783/3, 783/4, 783/5, 783/6, 783/7, 783/8 a 783/9 včetně podílů na společných částech domu čp. 783 a na pozemku parc. č. 4643/46 vše v obci a k.ú. Vysoké Mýto ve vlastnictví města Vysokého Mýta za podíly ve výši 51/100 z celku na pozemku parc. č. 4643/27, jehož součástí je stavba: Litomyšlské Předměstí, č.p. 780, bytový dům, na pozemku parc. č. 4643/44, jehož součástí je stavba: Litomyšlské Předměstí, č.p. 781, bytový dům a na pozemku parc. č. 4643/45, jehož součástí je stavba: Litomyšlské Předměstí, č.p. 782, bytový dům a dále podíly ve výši 51/100 z celku na bytech č. 783/10, 783/11, 783/12, 783/13, 783/14 a 783/15 včetně podílů na společných částech domu čp. 783 a na pozemku parc. č. 4643/46 vše v obci a k.ú. Vysoké Mýto ve vlastnictví NOVÝ DOMOV Vysoké Mýto, družstvo, IČ 25301551.</t>
  </si>
  <si>
    <t>16) Zastupitelstvo města schvaluje uzavření „Smlouvy o zajištění přípravy a realizace objektů vyvolaných stavbou a o vypořádání některých práv a povinností souvisejících s přípravou a realizací stavby „D35 Vysoké Mýto – Džbánov“ se společností Ředitelství silnic a dálnic ČR, IČ: 659 93 390 v předloženém znění.</t>
  </si>
  <si>
    <t xml:space="preserve">17) Zastupitelstvo města schvaluje koupi pozemku parc. č. 277 lesní pozemek v k.ú. Javorník u Vysokého Mýta od vlastníka za kupní cenu ve výši 106.640,- Kč. </t>
  </si>
  <si>
    <t>18) Zastupitelstvo města bere na vědomí Zápis z jednání finančního výboru č.3-2017 konaného dne 14.08.2017.</t>
  </si>
  <si>
    <t>20) Zastupitelstvo města schvaluje rozbor hospodaření města Vysokého Mýta sestavený k 30.06.2017.</t>
  </si>
  <si>
    <t>21) Zastupitelstvo města ruší stálý peněžní Fond udržitelného rozvoje města Vysokého Mýta zřízený usnesením zastupitelstva města č.101/12 ze dne 12.9.2012 a ukládá převést zůstatek finančních prostředků na základní běžný účet města.</t>
  </si>
  <si>
    <t>22) Zastupitelstvo města schvaluje rozpočtové opatření č.9-2017 ve znění doplňku č. 1.  </t>
  </si>
  <si>
    <t>24) Zastupitelstvo města zrušuje usnesení č. 47/17 ze dne 29.03.2017 a usnesení č. 107/2017 ze dne 21.06.2017</t>
  </si>
  <si>
    <t xml:space="preserve">25) Zastupitelstvo města schvaluje Uzavření veřejnoprávní smlouvy č. 01/2017/OSU-SPP s Římskokatolickou farností - děkanství Vysoké Mýto, IČ: 47499109, Försterova 161/I, 566 01 Vysoké Mýto, jako příjemcem dotace na obnovu kulturní památky kostel sv. Vavřince ve Vysokém Mýtě, rejstř. č. ÚSKP 14570/6-4109, akce „restaurování 3 vitrážových oken v presbytáři nad freskami ze života sv. Vavřince“ ve výši 1.133.000 Kč z Programu regenerace MPR a MPZ a povinný podíl města 145.000 Kč v předloženém znění.  </t>
  </si>
  <si>
    <t>29) Zastupitelstvo města schvaluje navýšení dotace poskytnuté VYSOKOMÝTSKÉ KULTURNÍ, o. p. s. na projekt - provoz a činnost Muzea českého karosářství, Městské galerie a Informačního centra v roce 2017 z částky 5 474 000 Kč na částku 5 724 000 Kč.uzavření dodatku č. 1 ke smlouvě o poskytnutí individuální dotace č. 05/ZM/2016.navýšení dotace poskytnuté VYSOKOMÝTSKÉ KULTURNÍ, o. p. s. na projekt -  provoz a činnost VYSOKOMÝTSKÉ KULTURNÍ, o. p. s. v roce 2017 (pořádání kulturních akcí v Šemberově divadle a v M-klubu, provoz kina, provoz městské knihovny, vydávání Vysokomýtského zpravodaje, pořádání kurzů) z částky 8 968 000 Kč na částku 9 218 000 Kč.uzavření dodatku č. 1 ke smlouvě o poskytnutí individuální dotace č. 04/ZM/2016.</t>
  </si>
  <si>
    <t>30) Zastupitelstvo města schvaluje přidělení individuální dotace města Vysokého Mýta pro SKP-CENTRUM, o. p. s. Pardubice,  IČ 27534804 na zajištění sociální služby v Azylovém domě pro ženy matky s dětmi ve Vysokém Mýtě v roce 2017 ve výši 70 tis Kč (sedmdesát tisíc korun českých),uzavření veřejnoprávní smlouvy dle vzoru schváleného ZM dne 18.11.2015, číslo usnesení 142/15</t>
  </si>
  <si>
    <t>31) Zastupitelstvo města schvaluje přidělení individuální dotace města Vysokého Mýta pro SKP-CENTRUM, o. p. s. Pardubice,  IČ 27534804 na zajištění služby Nízkoprahového zařízení pro děti a mládež EMKO Vysoké Mýto v roce 2017 ve výši 89 tis Kč (osmdesát devět tisíc korun českých),uzavření veřejnoprávní smlouvy dle vzoru schváleného ZM dne 18.11.2015, číslo usnesení 142/15</t>
  </si>
  <si>
    <t>Zastupitelstvo města 13.9.2017</t>
  </si>
  <si>
    <t>9) Zastupitelstvo města schvaluje prodej pozemku nově vzniklého geometrickým plánem č. 4147-76/2017 označeného jako parc. č. 1306/5  ostatní plocha – jiná plocha v obci a k.ú. Vysoké Mýto paní xx, trvale bytem xx za celkovou kupní cenu ve výši 17.600,- Kč.</t>
  </si>
  <si>
    <t xml:space="preserve">10) Zastupitelstvo města schvaluje prodej pozemku nově vzniklého geometrickým plánem č. 104-104/2017 označeného jako parc. č. 186/2 ostatní plocha – ostatní komunikace v obci Vysoké Mýto v k.ú. Vanice manželům xx (nar. xx) a xx (nar. xx) xx, oba trvale bytem xx za celkovou kupní cenu ve výši 15.150,- Kč. </t>
  </si>
  <si>
    <t>14) Zastupitelstvo města schvaluje směnu pozemku nově vzniklého geometrickým plánem č. 4132-45/2017 označeného jako parc. č. 4036/37 ostatní plocha – ostatní komunikace v k.ú. Vysoké Mýto ve vlastnictví města Vysokého Mýta za pozemek nově vzniklý uvedeným geometrickým plánem označený jako parc. č. 4036/36 zahrada v k.ú. Vysoké Mýto ve vlastnictví paní xx, trvale bytem xx, paní xx, trvale bytem xx a paní xx, trvale bytem xx.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</si>
</sst>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indexed="55"/>
      <name val="Calibri"/>
      <family val="2"/>
      <charset val="238"/>
      <scheme val="minor"/>
    </font>
    <font>
      <b/>
      <sz val="16"/>
      <color theme="1"/>
      <name val="Calibri"/>
      <family val="2"/>
      <charset val="238"/>
      <scheme val="minor"/>
    </font>
    <font>
      <sz val="10"/>
      <color theme="0" tint="-0.499984740745262"/>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49" fontId="1" fillId="0" borderId="0" xfId="0" applyNumberFormat="1" applyFont="1" applyAlignment="1">
      <alignment horizontal="left"/>
    </xf>
    <xf numFmtId="49" fontId="2" fillId="0" borderId="0" xfId="0" applyNumberFormat="1" applyFont="1" applyAlignment="1">
      <alignment horizontal="left"/>
    </xf>
    <xf numFmtId="49" fontId="3" fillId="0" borderId="0" xfId="0" applyNumberFormat="1" applyFont="1" applyAlignment="1">
      <alignment horizontal="left"/>
    </xf>
    <xf numFmtId="49" fontId="1" fillId="0" borderId="0" xfId="0" applyNumberFormat="1" applyFont="1" applyAlignment="1">
      <alignment horizontal="center" vertical="center"/>
    </xf>
    <xf numFmtId="0" fontId="0" fillId="0" borderId="0" xfId="0"/>
    <xf numFmtId="49" fontId="1" fillId="0" borderId="0" xfId="0" applyNumberFormat="1" applyFont="1" applyAlignment="1">
      <alignment horizontal="left"/>
    </xf>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1"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1" fillId="0" borderId="0" xfId="0" applyNumberFormat="1" applyFont="1" applyAlignment="1">
      <alignment horizontal="left" wrapText="1"/>
    </xf>
    <xf numFmtId="49" fontId="1" fillId="0" borderId="0" xfId="0" applyNumberFormat="1" applyFont="1" applyAlignment="1">
      <alignment horizontal="left"/>
    </xf>
    <xf numFmtId="49" fontId="4" fillId="0" borderId="0" xfId="0" applyNumberFormat="1" applyFont="1" applyAlignment="1">
      <alignment horizontal="center" vertical="center"/>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9">
    <dxf>
      <fill>
        <patternFill>
          <bgColor rgb="FF92D050"/>
        </patternFill>
      </fill>
    </dxf>
    <dxf>
      <fill>
        <patternFill>
          <bgColor rgb="FFFF0000"/>
        </patternFill>
      </fill>
    </dxf>
    <dxf>
      <fill>
        <patternFill>
          <bgColor rgb="FFFFFF00"/>
        </patternFill>
      </fill>
    </dxf>
    <dxf>
      <fill>
        <patternFill>
          <bgColor rgb="FFFFFF66"/>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tabSelected="1" zoomScaleNormal="100" workbookViewId="0">
      <pane xSplit="1" ySplit="6" topLeftCell="B28" activePane="bottomRight" state="frozen"/>
      <selection pane="topRight" activeCell="B1" sqref="B1"/>
      <selection pane="bottomLeft" activeCell="A7" sqref="A7"/>
      <selection pane="bottomRight" activeCell="A23" sqref="A23"/>
    </sheetView>
  </sheetViews>
  <sheetFormatPr defaultColWidth="5.7109375" defaultRowHeight="12.75" customHeight="1" x14ac:dyDescent="0.2"/>
  <cols>
    <col min="1" max="1" width="62.7109375" style="1"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2"/>
      <c r="X1" s="5"/>
      <c r="Y1" s="5"/>
      <c r="Z1" s="5"/>
      <c r="AA1" s="5"/>
    </row>
    <row r="2" spans="1:27" ht="15" customHeight="1" x14ac:dyDescent="0.2">
      <c r="A2" s="2"/>
      <c r="B2" s="9" t="s">
        <v>0</v>
      </c>
      <c r="C2" s="9"/>
      <c r="D2" s="8" t="s">
        <v>9</v>
      </c>
      <c r="E2" s="13" t="s">
        <v>0</v>
      </c>
      <c r="F2" s="9" t="s">
        <v>0</v>
      </c>
      <c r="G2" s="10" t="s">
        <v>29</v>
      </c>
      <c r="H2" s="9" t="s">
        <v>0</v>
      </c>
      <c r="I2" s="13" t="s">
        <v>9</v>
      </c>
      <c r="J2" s="9" t="s">
        <v>9</v>
      </c>
      <c r="K2" s="13" t="s">
        <v>6</v>
      </c>
      <c r="L2" s="10"/>
      <c r="M2" s="8"/>
      <c r="N2" s="9" t="s">
        <v>0</v>
      </c>
      <c r="O2" s="13" t="s">
        <v>9</v>
      </c>
      <c r="P2" s="9" t="s">
        <v>9</v>
      </c>
      <c r="Q2" s="9" t="s">
        <v>9</v>
      </c>
      <c r="R2" s="13" t="s">
        <v>0</v>
      </c>
      <c r="S2" s="13" t="s">
        <v>6</v>
      </c>
      <c r="T2" s="13" t="s">
        <v>0</v>
      </c>
      <c r="U2" s="8"/>
      <c r="V2" s="13"/>
      <c r="X2" s="15" t="s">
        <v>26</v>
      </c>
      <c r="Y2" s="16"/>
      <c r="Z2" s="16"/>
      <c r="AA2" s="17"/>
    </row>
    <row r="3" spans="1:27" ht="15" customHeight="1" x14ac:dyDescent="0.2">
      <c r="A3" s="14" t="s">
        <v>76</v>
      </c>
      <c r="B3" s="9" t="s">
        <v>1</v>
      </c>
      <c r="C3" s="9" t="s">
        <v>30</v>
      </c>
      <c r="D3" s="9" t="s">
        <v>31</v>
      </c>
      <c r="E3" s="13" t="s">
        <v>4</v>
      </c>
      <c r="F3" s="9" t="s">
        <v>32</v>
      </c>
      <c r="G3" s="10" t="s">
        <v>45</v>
      </c>
      <c r="H3" s="9" t="s">
        <v>7</v>
      </c>
      <c r="I3" s="13" t="s">
        <v>10</v>
      </c>
      <c r="J3" s="9" t="s">
        <v>33</v>
      </c>
      <c r="K3" s="13" t="s">
        <v>34</v>
      </c>
      <c r="L3" s="10" t="s">
        <v>35</v>
      </c>
      <c r="M3" s="9" t="s">
        <v>13</v>
      </c>
      <c r="N3" s="9" t="s">
        <v>14</v>
      </c>
      <c r="O3" s="13" t="s">
        <v>36</v>
      </c>
      <c r="P3" s="9" t="s">
        <v>37</v>
      </c>
      <c r="Q3" s="9" t="s">
        <v>38</v>
      </c>
      <c r="R3" s="13" t="s">
        <v>17</v>
      </c>
      <c r="S3" s="13" t="s">
        <v>18</v>
      </c>
      <c r="T3" s="13" t="s">
        <v>39</v>
      </c>
      <c r="U3" s="9" t="s">
        <v>20</v>
      </c>
      <c r="V3" s="13" t="s">
        <v>21</v>
      </c>
      <c r="X3" s="18" t="s">
        <v>23</v>
      </c>
      <c r="Y3" s="20" t="s">
        <v>24</v>
      </c>
      <c r="Z3" s="22" t="s">
        <v>27</v>
      </c>
      <c r="AA3" s="24" t="s">
        <v>28</v>
      </c>
    </row>
    <row r="4" spans="1:27" ht="15" customHeight="1" x14ac:dyDescent="0.2">
      <c r="A4" s="14"/>
      <c r="B4" s="9" t="s">
        <v>2</v>
      </c>
      <c r="C4" s="9" t="s">
        <v>3</v>
      </c>
      <c r="D4" s="9" t="s">
        <v>40</v>
      </c>
      <c r="E4" s="13" t="s">
        <v>5</v>
      </c>
      <c r="F4" s="9" t="s">
        <v>11</v>
      </c>
      <c r="G4" s="10" t="s">
        <v>46</v>
      </c>
      <c r="H4" s="9" t="s">
        <v>8</v>
      </c>
      <c r="I4" s="13" t="s">
        <v>11</v>
      </c>
      <c r="J4" s="9" t="s">
        <v>41</v>
      </c>
      <c r="K4" s="13" t="s">
        <v>42</v>
      </c>
      <c r="L4" s="10" t="s">
        <v>43</v>
      </c>
      <c r="M4" s="9" t="s">
        <v>11</v>
      </c>
      <c r="N4" s="9" t="s">
        <v>15</v>
      </c>
      <c r="O4" s="13" t="s">
        <v>44</v>
      </c>
      <c r="P4" s="9" t="s">
        <v>12</v>
      </c>
      <c r="Q4" s="9" t="s">
        <v>41</v>
      </c>
      <c r="R4" s="13" t="s">
        <v>5</v>
      </c>
      <c r="S4" s="13" t="s">
        <v>19</v>
      </c>
      <c r="T4" s="13" t="s">
        <v>16</v>
      </c>
      <c r="U4" s="9" t="s">
        <v>11</v>
      </c>
      <c r="V4" s="13" t="s">
        <v>22</v>
      </c>
      <c r="X4" s="19"/>
      <c r="Y4" s="21"/>
      <c r="Z4" s="23"/>
      <c r="AA4" s="25"/>
    </row>
    <row r="5" spans="1:27" ht="15" customHeight="1" x14ac:dyDescent="0.25">
      <c r="A5" s="14"/>
      <c r="E5" s="9"/>
      <c r="G5" s="6"/>
      <c r="N5" s="11"/>
      <c r="S5" s="6"/>
      <c r="X5" s="5"/>
      <c r="Y5" s="5"/>
      <c r="Z5" s="5"/>
      <c r="AA5" s="5"/>
    </row>
    <row r="6" spans="1:27" ht="15" customHeight="1" x14ac:dyDescent="0.25">
      <c r="A6" s="2"/>
      <c r="G6" s="3"/>
      <c r="S6" s="3"/>
      <c r="X6" s="5"/>
      <c r="Y6" s="5"/>
      <c r="Z6" s="5"/>
      <c r="AA6" s="5"/>
    </row>
    <row r="7" spans="1:27" s="5" customFormat="1" ht="29.25" customHeight="1" x14ac:dyDescent="0.25">
      <c r="A7" s="12" t="s">
        <v>48</v>
      </c>
      <c r="B7" s="4" t="s">
        <v>23</v>
      </c>
      <c r="C7" s="4" t="s">
        <v>23</v>
      </c>
      <c r="D7" s="4" t="s">
        <v>23</v>
      </c>
      <c r="E7" s="4" t="s">
        <v>23</v>
      </c>
      <c r="F7" s="4" t="s">
        <v>23</v>
      </c>
      <c r="G7" s="4" t="s">
        <v>47</v>
      </c>
      <c r="H7" s="4" t="s">
        <v>23</v>
      </c>
      <c r="I7" s="4" t="s">
        <v>47</v>
      </c>
      <c r="J7" s="4" t="s">
        <v>23</v>
      </c>
      <c r="K7" s="4" t="s">
        <v>23</v>
      </c>
      <c r="L7" s="4" t="s">
        <v>47</v>
      </c>
      <c r="M7" s="4" t="s">
        <v>23</v>
      </c>
      <c r="N7" s="4" t="s">
        <v>23</v>
      </c>
      <c r="O7" s="4" t="s">
        <v>23</v>
      </c>
      <c r="P7" s="4" t="s">
        <v>47</v>
      </c>
      <c r="Q7" s="4" t="s">
        <v>23</v>
      </c>
      <c r="R7" s="4" t="s">
        <v>23</v>
      </c>
      <c r="S7" s="4" t="s">
        <v>23</v>
      </c>
      <c r="T7" s="4" t="s">
        <v>23</v>
      </c>
      <c r="U7" s="4" t="s">
        <v>23</v>
      </c>
      <c r="V7" s="4" t="s">
        <v>23</v>
      </c>
      <c r="X7" s="7">
        <f t="shared" ref="X7:X37" si="0">COUNTIF($B7:$W7,"ANO")</f>
        <v>17</v>
      </c>
      <c r="Y7" s="7">
        <f t="shared" ref="Y7:Y37" si="1">COUNTIF($B7:$W7,"NE")</f>
        <v>0</v>
      </c>
      <c r="Z7" s="7">
        <f t="shared" ref="Z7:Z37" si="2">COUNTIF($B7:$W7,"ZDRŽEL(A) SE")</f>
        <v>0</v>
      </c>
      <c r="AA7" s="7">
        <f t="shared" ref="AA7" si="3">COUNTIF(B7:W7,"-")</f>
        <v>4</v>
      </c>
    </row>
    <row r="8" spans="1:27" s="5" customFormat="1" ht="26.25" x14ac:dyDescent="0.25">
      <c r="A8" s="12" t="s">
        <v>49</v>
      </c>
      <c r="B8" s="4" t="s">
        <v>25</v>
      </c>
      <c r="C8" s="4" t="s">
        <v>23</v>
      </c>
      <c r="D8" s="4" t="s">
        <v>23</v>
      </c>
      <c r="E8" s="4" t="s">
        <v>23</v>
      </c>
      <c r="F8" s="4" t="s">
        <v>23</v>
      </c>
      <c r="G8" s="4" t="s">
        <v>47</v>
      </c>
      <c r="H8" s="4" t="s">
        <v>23</v>
      </c>
      <c r="I8" s="4" t="s">
        <v>47</v>
      </c>
      <c r="J8" s="4" t="s">
        <v>23</v>
      </c>
      <c r="K8" s="4" t="s">
        <v>23</v>
      </c>
      <c r="L8" s="4" t="s">
        <v>47</v>
      </c>
      <c r="M8" s="4" t="s">
        <v>25</v>
      </c>
      <c r="N8" s="4" t="s">
        <v>23</v>
      </c>
      <c r="O8" s="4" t="s">
        <v>23</v>
      </c>
      <c r="P8" s="4" t="s">
        <v>47</v>
      </c>
      <c r="Q8" s="4" t="s">
        <v>23</v>
      </c>
      <c r="R8" s="4" t="s">
        <v>23</v>
      </c>
      <c r="S8" s="4" t="s">
        <v>23</v>
      </c>
      <c r="T8" s="4" t="s">
        <v>23</v>
      </c>
      <c r="U8" s="4" t="s">
        <v>23</v>
      </c>
      <c r="V8" s="4" t="s">
        <v>23</v>
      </c>
      <c r="X8" s="7">
        <f t="shared" si="0"/>
        <v>15</v>
      </c>
      <c r="Y8" s="7">
        <f t="shared" si="1"/>
        <v>0</v>
      </c>
      <c r="Z8" s="7">
        <f t="shared" si="2"/>
        <v>2</v>
      </c>
      <c r="AA8" s="7">
        <f t="shared" ref="AA8:AA10" si="4">COUNTIF(B8:W8,"-")</f>
        <v>4</v>
      </c>
    </row>
    <row r="9" spans="1:27" s="5" customFormat="1" ht="15" x14ac:dyDescent="0.25">
      <c r="A9" s="12" t="s">
        <v>50</v>
      </c>
      <c r="B9" s="4" t="s">
        <v>23</v>
      </c>
      <c r="C9" s="4" t="s">
        <v>23</v>
      </c>
      <c r="D9" s="4" t="s">
        <v>23</v>
      </c>
      <c r="E9" s="4" t="s">
        <v>23</v>
      </c>
      <c r="F9" s="4" t="s">
        <v>23</v>
      </c>
      <c r="G9" s="4" t="s">
        <v>47</v>
      </c>
      <c r="H9" s="4" t="s">
        <v>23</v>
      </c>
      <c r="I9" s="4" t="s">
        <v>47</v>
      </c>
      <c r="J9" s="4" t="s">
        <v>23</v>
      </c>
      <c r="K9" s="4" t="s">
        <v>23</v>
      </c>
      <c r="L9" s="4" t="s">
        <v>47</v>
      </c>
      <c r="M9" s="4" t="s">
        <v>23</v>
      </c>
      <c r="N9" s="4" t="s">
        <v>23</v>
      </c>
      <c r="O9" s="4" t="s">
        <v>23</v>
      </c>
      <c r="P9" s="4" t="s">
        <v>47</v>
      </c>
      <c r="Q9" s="4" t="s">
        <v>23</v>
      </c>
      <c r="R9" s="4" t="s">
        <v>23</v>
      </c>
      <c r="S9" s="4" t="s">
        <v>23</v>
      </c>
      <c r="T9" s="4" t="s">
        <v>23</v>
      </c>
      <c r="U9" s="4" t="s">
        <v>23</v>
      </c>
      <c r="V9" s="4" t="s">
        <v>23</v>
      </c>
      <c r="X9" s="7">
        <f t="shared" si="0"/>
        <v>17</v>
      </c>
      <c r="Y9" s="7">
        <f t="shared" si="1"/>
        <v>0</v>
      </c>
      <c r="Z9" s="7">
        <f t="shared" si="2"/>
        <v>0</v>
      </c>
      <c r="AA9" s="7">
        <f t="shared" si="4"/>
        <v>4</v>
      </c>
    </row>
    <row r="10" spans="1:27" s="5" customFormat="1" ht="26.25" x14ac:dyDescent="0.25">
      <c r="A10" s="12" t="s">
        <v>56</v>
      </c>
      <c r="B10" s="4" t="s">
        <v>23</v>
      </c>
      <c r="C10" s="4" t="s">
        <v>23</v>
      </c>
      <c r="D10" s="4" t="s">
        <v>23</v>
      </c>
      <c r="E10" s="4" t="s">
        <v>25</v>
      </c>
      <c r="F10" s="4" t="s">
        <v>23</v>
      </c>
      <c r="G10" s="4" t="s">
        <v>47</v>
      </c>
      <c r="H10" s="4" t="s">
        <v>23</v>
      </c>
      <c r="I10" s="4" t="s">
        <v>47</v>
      </c>
      <c r="J10" s="4" t="s">
        <v>23</v>
      </c>
      <c r="K10" s="4" t="s">
        <v>23</v>
      </c>
      <c r="L10" s="4" t="s">
        <v>47</v>
      </c>
      <c r="M10" s="4" t="s">
        <v>23</v>
      </c>
      <c r="N10" s="4" t="s">
        <v>23</v>
      </c>
      <c r="O10" s="4" t="s">
        <v>23</v>
      </c>
      <c r="P10" s="4" t="s">
        <v>47</v>
      </c>
      <c r="Q10" s="4" t="s">
        <v>23</v>
      </c>
      <c r="R10" s="4" t="s">
        <v>25</v>
      </c>
      <c r="S10" s="4" t="s">
        <v>23</v>
      </c>
      <c r="T10" s="4" t="s">
        <v>23</v>
      </c>
      <c r="U10" s="4" t="s">
        <v>23</v>
      </c>
      <c r="V10" s="4" t="s">
        <v>23</v>
      </c>
      <c r="X10" s="7">
        <f t="shared" si="0"/>
        <v>15</v>
      </c>
      <c r="Y10" s="7">
        <f t="shared" si="1"/>
        <v>0</v>
      </c>
      <c r="Z10" s="7">
        <f t="shared" si="2"/>
        <v>2</v>
      </c>
      <c r="AA10" s="7">
        <f t="shared" si="4"/>
        <v>4</v>
      </c>
    </row>
    <row r="11" spans="1:27" x14ac:dyDescent="0.2">
      <c r="A11" s="12" t="s">
        <v>57</v>
      </c>
      <c r="B11" s="4" t="s">
        <v>23</v>
      </c>
      <c r="C11" s="4" t="s">
        <v>23</v>
      </c>
      <c r="D11" s="4" t="s">
        <v>23</v>
      </c>
      <c r="E11" s="4" t="s">
        <v>23</v>
      </c>
      <c r="F11" s="4" t="s">
        <v>23</v>
      </c>
      <c r="G11" s="4" t="s">
        <v>47</v>
      </c>
      <c r="H11" s="4" t="s">
        <v>23</v>
      </c>
      <c r="I11" s="4" t="s">
        <v>47</v>
      </c>
      <c r="J11" s="4" t="s">
        <v>23</v>
      </c>
      <c r="K11" s="4" t="s">
        <v>23</v>
      </c>
      <c r="L11" s="4" t="s">
        <v>47</v>
      </c>
      <c r="M11" s="4" t="s">
        <v>23</v>
      </c>
      <c r="N11" s="4" t="s">
        <v>23</v>
      </c>
      <c r="O11" s="4" t="s">
        <v>23</v>
      </c>
      <c r="P11" s="4" t="s">
        <v>47</v>
      </c>
      <c r="Q11" s="4" t="s">
        <v>23</v>
      </c>
      <c r="R11" s="4" t="s">
        <v>23</v>
      </c>
      <c r="S11" s="4" t="s">
        <v>23</v>
      </c>
      <c r="T11" s="4" t="s">
        <v>23</v>
      </c>
      <c r="U11" s="4" t="s">
        <v>23</v>
      </c>
      <c r="V11" s="4" t="s">
        <v>23</v>
      </c>
      <c r="X11" s="7">
        <f t="shared" si="0"/>
        <v>17</v>
      </c>
      <c r="Y11" s="7">
        <f t="shared" si="1"/>
        <v>0</v>
      </c>
      <c r="Z11" s="7">
        <f t="shared" si="2"/>
        <v>0</v>
      </c>
      <c r="AA11" s="7">
        <f t="shared" ref="AA11:AA37" si="5">COUNTIF(B11:W11,"-")</f>
        <v>4</v>
      </c>
    </row>
    <row r="12" spans="1:27" ht="38.25" x14ac:dyDescent="0.2">
      <c r="A12" s="12" t="s">
        <v>58</v>
      </c>
      <c r="B12" s="4" t="s">
        <v>23</v>
      </c>
      <c r="C12" s="4" t="s">
        <v>23</v>
      </c>
      <c r="D12" s="4" t="s">
        <v>23</v>
      </c>
      <c r="E12" s="4" t="s">
        <v>23</v>
      </c>
      <c r="F12" s="4" t="s">
        <v>23</v>
      </c>
      <c r="G12" s="4" t="s">
        <v>47</v>
      </c>
      <c r="H12" s="4" t="s">
        <v>23</v>
      </c>
      <c r="I12" s="4" t="s">
        <v>47</v>
      </c>
      <c r="J12" s="4" t="s">
        <v>23</v>
      </c>
      <c r="K12" s="4" t="s">
        <v>23</v>
      </c>
      <c r="L12" s="4" t="s">
        <v>47</v>
      </c>
      <c r="M12" s="4" t="s">
        <v>23</v>
      </c>
      <c r="N12" s="4" t="s">
        <v>23</v>
      </c>
      <c r="O12" s="4" t="s">
        <v>23</v>
      </c>
      <c r="P12" s="4" t="s">
        <v>47</v>
      </c>
      <c r="Q12" s="4" t="s">
        <v>23</v>
      </c>
      <c r="R12" s="4" t="s">
        <v>23</v>
      </c>
      <c r="S12" s="4" t="s">
        <v>23</v>
      </c>
      <c r="T12" s="4" t="s">
        <v>23</v>
      </c>
      <c r="U12" s="4" t="s">
        <v>23</v>
      </c>
      <c r="V12" s="4" t="s">
        <v>23</v>
      </c>
      <c r="X12" s="7">
        <f t="shared" si="0"/>
        <v>17</v>
      </c>
      <c r="Y12" s="7">
        <f t="shared" si="1"/>
        <v>0</v>
      </c>
      <c r="Z12" s="7">
        <f t="shared" si="2"/>
        <v>0</v>
      </c>
      <c r="AA12" s="7">
        <f t="shared" si="5"/>
        <v>4</v>
      </c>
    </row>
    <row r="13" spans="1:27" ht="38.25" x14ac:dyDescent="0.2">
      <c r="A13" s="12" t="s">
        <v>59</v>
      </c>
      <c r="B13" s="4" t="s">
        <v>23</v>
      </c>
      <c r="C13" s="4" t="s">
        <v>23</v>
      </c>
      <c r="D13" s="4" t="s">
        <v>23</v>
      </c>
      <c r="E13" s="4" t="s">
        <v>23</v>
      </c>
      <c r="F13" s="4" t="s">
        <v>23</v>
      </c>
      <c r="G13" s="4" t="s">
        <v>47</v>
      </c>
      <c r="H13" s="4" t="s">
        <v>23</v>
      </c>
      <c r="I13" s="4" t="s">
        <v>47</v>
      </c>
      <c r="J13" s="4" t="s">
        <v>23</v>
      </c>
      <c r="K13" s="4" t="s">
        <v>23</v>
      </c>
      <c r="L13" s="4" t="s">
        <v>47</v>
      </c>
      <c r="M13" s="4" t="s">
        <v>23</v>
      </c>
      <c r="N13" s="4" t="s">
        <v>23</v>
      </c>
      <c r="O13" s="4" t="s">
        <v>23</v>
      </c>
      <c r="P13" s="4" t="s">
        <v>47</v>
      </c>
      <c r="Q13" s="4" t="s">
        <v>23</v>
      </c>
      <c r="R13" s="4" t="s">
        <v>23</v>
      </c>
      <c r="S13" s="4" t="s">
        <v>23</v>
      </c>
      <c r="T13" s="4" t="s">
        <v>23</v>
      </c>
      <c r="U13" s="4" t="s">
        <v>23</v>
      </c>
      <c r="V13" s="4" t="s">
        <v>23</v>
      </c>
      <c r="X13" s="7">
        <f t="shared" si="0"/>
        <v>17</v>
      </c>
      <c r="Y13" s="7">
        <f t="shared" si="1"/>
        <v>0</v>
      </c>
      <c r="Z13" s="7">
        <f t="shared" si="2"/>
        <v>0</v>
      </c>
      <c r="AA13" s="7">
        <f t="shared" si="5"/>
        <v>4</v>
      </c>
    </row>
    <row r="14" spans="1:27" ht="63.75" x14ac:dyDescent="0.2">
      <c r="A14" s="12" t="s">
        <v>60</v>
      </c>
      <c r="B14" s="4" t="s">
        <v>23</v>
      </c>
      <c r="C14" s="4" t="s">
        <v>23</v>
      </c>
      <c r="D14" s="4" t="s">
        <v>23</v>
      </c>
      <c r="E14" s="4" t="s">
        <v>23</v>
      </c>
      <c r="F14" s="4" t="s">
        <v>23</v>
      </c>
      <c r="G14" s="4" t="s">
        <v>47</v>
      </c>
      <c r="H14" s="4" t="s">
        <v>23</v>
      </c>
      <c r="I14" s="4" t="s">
        <v>47</v>
      </c>
      <c r="J14" s="4" t="s">
        <v>23</v>
      </c>
      <c r="K14" s="4" t="s">
        <v>23</v>
      </c>
      <c r="L14" s="4" t="s">
        <v>47</v>
      </c>
      <c r="M14" s="4" t="s">
        <v>23</v>
      </c>
      <c r="N14" s="4" t="s">
        <v>23</v>
      </c>
      <c r="O14" s="4" t="s">
        <v>23</v>
      </c>
      <c r="P14" s="4" t="s">
        <v>47</v>
      </c>
      <c r="Q14" s="4" t="s">
        <v>23</v>
      </c>
      <c r="R14" s="4" t="s">
        <v>23</v>
      </c>
      <c r="S14" s="4" t="s">
        <v>23</v>
      </c>
      <c r="T14" s="4" t="s">
        <v>23</v>
      </c>
      <c r="U14" s="4" t="s">
        <v>23</v>
      </c>
      <c r="V14" s="4" t="s">
        <v>23</v>
      </c>
      <c r="X14" s="7">
        <f t="shared" si="0"/>
        <v>17</v>
      </c>
      <c r="Y14" s="7">
        <f t="shared" si="1"/>
        <v>0</v>
      </c>
      <c r="Z14" s="7">
        <f t="shared" si="2"/>
        <v>0</v>
      </c>
      <c r="AA14" s="7">
        <f t="shared" si="5"/>
        <v>4</v>
      </c>
    </row>
    <row r="15" spans="1:27" ht="52.5" customHeight="1" x14ac:dyDescent="0.2">
      <c r="A15" s="12" t="s">
        <v>77</v>
      </c>
      <c r="B15" s="4" t="s">
        <v>23</v>
      </c>
      <c r="C15" s="4" t="s">
        <v>23</v>
      </c>
      <c r="D15" s="4" t="s">
        <v>23</v>
      </c>
      <c r="E15" s="4" t="s">
        <v>23</v>
      </c>
      <c r="F15" s="4" t="s">
        <v>23</v>
      </c>
      <c r="G15" s="4" t="s">
        <v>47</v>
      </c>
      <c r="H15" s="4" t="s">
        <v>23</v>
      </c>
      <c r="I15" s="4" t="s">
        <v>47</v>
      </c>
      <c r="J15" s="4" t="s">
        <v>23</v>
      </c>
      <c r="K15" s="4" t="s">
        <v>23</v>
      </c>
      <c r="L15" s="4" t="s">
        <v>47</v>
      </c>
      <c r="M15" s="4" t="s">
        <v>23</v>
      </c>
      <c r="N15" s="4" t="s">
        <v>23</v>
      </c>
      <c r="O15" s="4" t="s">
        <v>23</v>
      </c>
      <c r="P15" s="4" t="s">
        <v>23</v>
      </c>
      <c r="Q15" s="4" t="s">
        <v>23</v>
      </c>
      <c r="R15" s="4" t="s">
        <v>23</v>
      </c>
      <c r="S15" s="4" t="s">
        <v>23</v>
      </c>
      <c r="T15" s="4" t="s">
        <v>23</v>
      </c>
      <c r="U15" s="4" t="s">
        <v>23</v>
      </c>
      <c r="V15" s="4" t="s">
        <v>23</v>
      </c>
      <c r="X15" s="7">
        <f t="shared" si="0"/>
        <v>18</v>
      </c>
      <c r="Y15" s="7">
        <f t="shared" si="1"/>
        <v>0</v>
      </c>
      <c r="Z15" s="7">
        <f t="shared" si="2"/>
        <v>0</v>
      </c>
      <c r="AA15" s="7">
        <f t="shared" si="5"/>
        <v>3</v>
      </c>
    </row>
    <row r="16" spans="1:27" ht="63.75" customHeight="1" x14ac:dyDescent="0.2">
      <c r="A16" s="12" t="s">
        <v>78</v>
      </c>
      <c r="B16" s="4" t="s">
        <v>23</v>
      </c>
      <c r="C16" s="4" t="s">
        <v>23</v>
      </c>
      <c r="D16" s="4" t="s">
        <v>23</v>
      </c>
      <c r="E16" s="4" t="s">
        <v>23</v>
      </c>
      <c r="F16" s="4" t="s">
        <v>23</v>
      </c>
      <c r="G16" s="4" t="s">
        <v>47</v>
      </c>
      <c r="H16" s="4" t="s">
        <v>23</v>
      </c>
      <c r="I16" s="4" t="s">
        <v>47</v>
      </c>
      <c r="J16" s="4" t="s">
        <v>23</v>
      </c>
      <c r="K16" s="4" t="s">
        <v>23</v>
      </c>
      <c r="L16" s="4" t="s">
        <v>47</v>
      </c>
      <c r="M16" s="4" t="s">
        <v>23</v>
      </c>
      <c r="N16" s="4" t="s">
        <v>23</v>
      </c>
      <c r="O16" s="4" t="s">
        <v>23</v>
      </c>
      <c r="P16" s="4" t="s">
        <v>23</v>
      </c>
      <c r="Q16" s="4" t="s">
        <v>23</v>
      </c>
      <c r="R16" s="4" t="s">
        <v>23</v>
      </c>
      <c r="S16" s="4" t="s">
        <v>23</v>
      </c>
      <c r="T16" s="4" t="s">
        <v>23</v>
      </c>
      <c r="U16" s="4" t="s">
        <v>23</v>
      </c>
      <c r="V16" s="4" t="s">
        <v>23</v>
      </c>
      <c r="X16" s="7">
        <f t="shared" si="0"/>
        <v>18</v>
      </c>
      <c r="Y16" s="7">
        <f t="shared" si="1"/>
        <v>0</v>
      </c>
      <c r="Z16" s="7">
        <f t="shared" si="2"/>
        <v>0</v>
      </c>
      <c r="AA16" s="7">
        <f t="shared" si="5"/>
        <v>3</v>
      </c>
    </row>
    <row r="17" spans="1:27" ht="51" x14ac:dyDescent="0.2">
      <c r="A17" s="12" t="s">
        <v>61</v>
      </c>
      <c r="B17" s="4" t="s">
        <v>23</v>
      </c>
      <c r="C17" s="4" t="s">
        <v>23</v>
      </c>
      <c r="D17" s="4" t="s">
        <v>23</v>
      </c>
      <c r="E17" s="4" t="s">
        <v>23</v>
      </c>
      <c r="F17" s="4" t="s">
        <v>23</v>
      </c>
      <c r="G17" s="4" t="s">
        <v>47</v>
      </c>
      <c r="H17" s="4" t="s">
        <v>23</v>
      </c>
      <c r="I17" s="4" t="s">
        <v>47</v>
      </c>
      <c r="J17" s="4" t="s">
        <v>23</v>
      </c>
      <c r="K17" s="4" t="s">
        <v>23</v>
      </c>
      <c r="L17" s="4" t="s">
        <v>47</v>
      </c>
      <c r="M17" s="4" t="s">
        <v>23</v>
      </c>
      <c r="N17" s="4" t="s">
        <v>23</v>
      </c>
      <c r="O17" s="4" t="s">
        <v>23</v>
      </c>
      <c r="P17" s="4" t="s">
        <v>23</v>
      </c>
      <c r="Q17" s="4" t="s">
        <v>23</v>
      </c>
      <c r="R17" s="4" t="s">
        <v>23</v>
      </c>
      <c r="S17" s="4" t="s">
        <v>23</v>
      </c>
      <c r="T17" s="4" t="s">
        <v>23</v>
      </c>
      <c r="U17" s="4" t="s">
        <v>23</v>
      </c>
      <c r="V17" s="4" t="s">
        <v>23</v>
      </c>
      <c r="X17" s="7">
        <f t="shared" si="0"/>
        <v>18</v>
      </c>
      <c r="Y17" s="7">
        <f t="shared" si="1"/>
        <v>0</v>
      </c>
      <c r="Z17" s="7">
        <f t="shared" si="2"/>
        <v>0</v>
      </c>
      <c r="AA17" s="7">
        <f t="shared" si="5"/>
        <v>3</v>
      </c>
    </row>
    <row r="18" spans="1:27" ht="51" x14ac:dyDescent="0.2">
      <c r="A18" s="12" t="s">
        <v>62</v>
      </c>
      <c r="B18" s="4" t="s">
        <v>23</v>
      </c>
      <c r="C18" s="4" t="s">
        <v>23</v>
      </c>
      <c r="D18" s="4" t="s">
        <v>23</v>
      </c>
      <c r="E18" s="4" t="s">
        <v>23</v>
      </c>
      <c r="F18" s="4" t="s">
        <v>23</v>
      </c>
      <c r="G18" s="4" t="s">
        <v>47</v>
      </c>
      <c r="H18" s="4" t="s">
        <v>23</v>
      </c>
      <c r="I18" s="4" t="s">
        <v>47</v>
      </c>
      <c r="J18" s="4" t="s">
        <v>23</v>
      </c>
      <c r="K18" s="4" t="s">
        <v>23</v>
      </c>
      <c r="L18" s="4" t="s">
        <v>47</v>
      </c>
      <c r="M18" s="4" t="s">
        <v>23</v>
      </c>
      <c r="N18" s="4" t="s">
        <v>23</v>
      </c>
      <c r="O18" s="4" t="s">
        <v>23</v>
      </c>
      <c r="P18" s="4" t="s">
        <v>23</v>
      </c>
      <c r="Q18" s="4" t="s">
        <v>23</v>
      </c>
      <c r="R18" s="4" t="s">
        <v>23</v>
      </c>
      <c r="S18" s="4" t="s">
        <v>23</v>
      </c>
      <c r="T18" s="4" t="s">
        <v>23</v>
      </c>
      <c r="U18" s="4" t="s">
        <v>23</v>
      </c>
      <c r="V18" s="4" t="s">
        <v>23</v>
      </c>
      <c r="X18" s="7">
        <f t="shared" si="0"/>
        <v>18</v>
      </c>
      <c r="Y18" s="7">
        <f t="shared" si="1"/>
        <v>0</v>
      </c>
      <c r="Z18" s="7">
        <f t="shared" si="2"/>
        <v>0</v>
      </c>
      <c r="AA18" s="7">
        <f t="shared" si="5"/>
        <v>3</v>
      </c>
    </row>
    <row r="19" spans="1:27" ht="38.25" x14ac:dyDescent="0.2">
      <c r="A19" s="12" t="s">
        <v>63</v>
      </c>
      <c r="B19" s="4" t="s">
        <v>23</v>
      </c>
      <c r="C19" s="4" t="s">
        <v>23</v>
      </c>
      <c r="D19" s="4" t="s">
        <v>23</v>
      </c>
      <c r="E19" s="4" t="s">
        <v>23</v>
      </c>
      <c r="F19" s="4" t="s">
        <v>23</v>
      </c>
      <c r="G19" s="4" t="s">
        <v>47</v>
      </c>
      <c r="H19" s="4" t="s">
        <v>23</v>
      </c>
      <c r="I19" s="4" t="s">
        <v>47</v>
      </c>
      <c r="J19" s="4" t="s">
        <v>23</v>
      </c>
      <c r="K19" s="4" t="s">
        <v>23</v>
      </c>
      <c r="L19" s="4" t="s">
        <v>47</v>
      </c>
      <c r="M19" s="4" t="s">
        <v>23</v>
      </c>
      <c r="N19" s="4" t="s">
        <v>23</v>
      </c>
      <c r="O19" s="4" t="s">
        <v>23</v>
      </c>
      <c r="P19" s="4" t="s">
        <v>23</v>
      </c>
      <c r="Q19" s="4" t="s">
        <v>23</v>
      </c>
      <c r="R19" s="4" t="s">
        <v>23</v>
      </c>
      <c r="S19" s="4" t="s">
        <v>23</v>
      </c>
      <c r="T19" s="4" t="s">
        <v>23</v>
      </c>
      <c r="U19" s="4" t="s">
        <v>23</v>
      </c>
      <c r="V19" s="4" t="s">
        <v>23</v>
      </c>
      <c r="X19" s="7">
        <f t="shared" si="0"/>
        <v>18</v>
      </c>
      <c r="Y19" s="7">
        <f t="shared" si="1"/>
        <v>0</v>
      </c>
      <c r="Z19" s="7">
        <f t="shared" si="2"/>
        <v>0</v>
      </c>
      <c r="AA19" s="7">
        <f t="shared" si="5"/>
        <v>3</v>
      </c>
    </row>
    <row r="20" spans="1:27" ht="76.5" x14ac:dyDescent="0.2">
      <c r="A20" s="12" t="s">
        <v>79</v>
      </c>
      <c r="B20" s="4" t="s">
        <v>23</v>
      </c>
      <c r="C20" s="4" t="s">
        <v>23</v>
      </c>
      <c r="D20" s="4" t="s">
        <v>23</v>
      </c>
      <c r="E20" s="4" t="s">
        <v>23</v>
      </c>
      <c r="F20" s="4" t="s">
        <v>23</v>
      </c>
      <c r="G20" s="4" t="s">
        <v>47</v>
      </c>
      <c r="H20" s="4" t="s">
        <v>23</v>
      </c>
      <c r="I20" s="4" t="s">
        <v>47</v>
      </c>
      <c r="J20" s="4" t="s">
        <v>23</v>
      </c>
      <c r="K20" s="4" t="s">
        <v>23</v>
      </c>
      <c r="L20" s="4" t="s">
        <v>47</v>
      </c>
      <c r="M20" s="4" t="s">
        <v>23</v>
      </c>
      <c r="N20" s="4" t="s">
        <v>23</v>
      </c>
      <c r="O20" s="4" t="s">
        <v>23</v>
      </c>
      <c r="P20" s="4" t="s">
        <v>23</v>
      </c>
      <c r="Q20" s="4" t="s">
        <v>23</v>
      </c>
      <c r="R20" s="4" t="s">
        <v>23</v>
      </c>
      <c r="S20" s="4" t="s">
        <v>23</v>
      </c>
      <c r="T20" s="4" t="s">
        <v>23</v>
      </c>
      <c r="U20" s="4" t="s">
        <v>23</v>
      </c>
      <c r="V20" s="4" t="s">
        <v>23</v>
      </c>
      <c r="X20" s="7">
        <f t="shared" si="0"/>
        <v>18</v>
      </c>
      <c r="Y20" s="7">
        <f t="shared" si="1"/>
        <v>0</v>
      </c>
      <c r="Z20" s="7">
        <f t="shared" si="2"/>
        <v>0</v>
      </c>
      <c r="AA20" s="7">
        <f t="shared" si="5"/>
        <v>3</v>
      </c>
    </row>
    <row r="21" spans="1:27" ht="191.25" x14ac:dyDescent="0.2">
      <c r="A21" s="12" t="s">
        <v>64</v>
      </c>
      <c r="B21" s="4" t="s">
        <v>23</v>
      </c>
      <c r="C21" s="4" t="s">
        <v>23</v>
      </c>
      <c r="D21" s="4" t="s">
        <v>23</v>
      </c>
      <c r="E21" s="4" t="s">
        <v>23</v>
      </c>
      <c r="F21" s="4" t="s">
        <v>23</v>
      </c>
      <c r="G21" s="4" t="s">
        <v>47</v>
      </c>
      <c r="H21" s="4" t="s">
        <v>23</v>
      </c>
      <c r="I21" s="4" t="s">
        <v>47</v>
      </c>
      <c r="J21" s="4" t="s">
        <v>23</v>
      </c>
      <c r="K21" s="4" t="s">
        <v>23</v>
      </c>
      <c r="L21" s="4" t="s">
        <v>47</v>
      </c>
      <c r="M21" s="4" t="s">
        <v>23</v>
      </c>
      <c r="N21" s="4" t="s">
        <v>23</v>
      </c>
      <c r="O21" s="4" t="s">
        <v>23</v>
      </c>
      <c r="P21" s="4" t="s">
        <v>23</v>
      </c>
      <c r="Q21" s="4" t="s">
        <v>23</v>
      </c>
      <c r="R21" s="4" t="s">
        <v>23</v>
      </c>
      <c r="S21" s="4" t="s">
        <v>23</v>
      </c>
      <c r="T21" s="4" t="s">
        <v>23</v>
      </c>
      <c r="U21" s="4" t="s">
        <v>23</v>
      </c>
      <c r="V21" s="4" t="s">
        <v>23</v>
      </c>
      <c r="X21" s="7">
        <f t="shared" si="0"/>
        <v>18</v>
      </c>
      <c r="Y21" s="7">
        <f t="shared" si="1"/>
        <v>0</v>
      </c>
      <c r="Z21" s="7">
        <f t="shared" si="2"/>
        <v>0</v>
      </c>
      <c r="AA21" s="7">
        <f t="shared" si="5"/>
        <v>3</v>
      </c>
    </row>
    <row r="22" spans="1:27" ht="63.75" x14ac:dyDescent="0.2">
      <c r="A22" s="12" t="s">
        <v>65</v>
      </c>
      <c r="B22" s="4" t="s">
        <v>23</v>
      </c>
      <c r="C22" s="4" t="s">
        <v>23</v>
      </c>
      <c r="D22" s="4" t="s">
        <v>23</v>
      </c>
      <c r="E22" s="4" t="s">
        <v>23</v>
      </c>
      <c r="F22" s="4" t="s">
        <v>23</v>
      </c>
      <c r="G22" s="4" t="s">
        <v>47</v>
      </c>
      <c r="H22" s="4" t="s">
        <v>23</v>
      </c>
      <c r="I22" s="4" t="s">
        <v>47</v>
      </c>
      <c r="J22" s="4" t="s">
        <v>23</v>
      </c>
      <c r="K22" s="4" t="s">
        <v>23</v>
      </c>
      <c r="L22" s="4" t="s">
        <v>47</v>
      </c>
      <c r="M22" s="4" t="s">
        <v>23</v>
      </c>
      <c r="N22" s="4" t="s">
        <v>23</v>
      </c>
      <c r="O22" s="4" t="s">
        <v>23</v>
      </c>
      <c r="P22" s="4" t="s">
        <v>23</v>
      </c>
      <c r="Q22" s="4" t="s">
        <v>23</v>
      </c>
      <c r="R22" s="4" t="s">
        <v>23</v>
      </c>
      <c r="S22" s="4" t="s">
        <v>23</v>
      </c>
      <c r="T22" s="4" t="s">
        <v>23</v>
      </c>
      <c r="U22" s="4" t="s">
        <v>23</v>
      </c>
      <c r="V22" s="4" t="s">
        <v>23</v>
      </c>
      <c r="X22" s="7">
        <f t="shared" si="0"/>
        <v>18</v>
      </c>
      <c r="Y22" s="7">
        <f t="shared" si="1"/>
        <v>0</v>
      </c>
      <c r="Z22" s="7">
        <f t="shared" si="2"/>
        <v>0</v>
      </c>
      <c r="AA22" s="7">
        <f t="shared" si="5"/>
        <v>3</v>
      </c>
    </row>
    <row r="23" spans="1:27" ht="29.25" customHeight="1" x14ac:dyDescent="0.2">
      <c r="A23" s="12" t="s">
        <v>66</v>
      </c>
      <c r="B23" s="4" t="s">
        <v>23</v>
      </c>
      <c r="C23" s="4" t="s">
        <v>23</v>
      </c>
      <c r="D23" s="4" t="s">
        <v>23</v>
      </c>
      <c r="E23" s="4" t="s">
        <v>23</v>
      </c>
      <c r="F23" s="4" t="s">
        <v>23</v>
      </c>
      <c r="G23" s="4" t="s">
        <v>47</v>
      </c>
      <c r="H23" s="4" t="s">
        <v>23</v>
      </c>
      <c r="I23" s="4" t="s">
        <v>47</v>
      </c>
      <c r="J23" s="4" t="s">
        <v>23</v>
      </c>
      <c r="K23" s="4" t="s">
        <v>23</v>
      </c>
      <c r="L23" s="4" t="s">
        <v>47</v>
      </c>
      <c r="M23" s="4" t="s">
        <v>23</v>
      </c>
      <c r="N23" s="4" t="s">
        <v>23</v>
      </c>
      <c r="O23" s="4" t="s">
        <v>23</v>
      </c>
      <c r="P23" s="4" t="s">
        <v>23</v>
      </c>
      <c r="Q23" s="4" t="s">
        <v>23</v>
      </c>
      <c r="R23" s="4" t="s">
        <v>23</v>
      </c>
      <c r="S23" s="4" t="s">
        <v>23</v>
      </c>
      <c r="T23" s="4" t="s">
        <v>23</v>
      </c>
      <c r="U23" s="4" t="s">
        <v>23</v>
      </c>
      <c r="V23" s="4" t="s">
        <v>23</v>
      </c>
      <c r="X23" s="7">
        <f t="shared" si="0"/>
        <v>18</v>
      </c>
      <c r="Y23" s="7">
        <f t="shared" si="1"/>
        <v>0</v>
      </c>
      <c r="Z23" s="7">
        <f t="shared" si="2"/>
        <v>0</v>
      </c>
      <c r="AA23" s="7">
        <f t="shared" si="5"/>
        <v>3</v>
      </c>
    </row>
    <row r="24" spans="1:27" ht="25.5" x14ac:dyDescent="0.2">
      <c r="A24" s="12" t="s">
        <v>67</v>
      </c>
      <c r="B24" s="4" t="s">
        <v>23</v>
      </c>
      <c r="C24" s="4" t="s">
        <v>23</v>
      </c>
      <c r="D24" s="4" t="s">
        <v>23</v>
      </c>
      <c r="E24" s="4" t="s">
        <v>23</v>
      </c>
      <c r="F24" s="4" t="s">
        <v>23</v>
      </c>
      <c r="G24" s="4" t="s">
        <v>47</v>
      </c>
      <c r="H24" s="4" t="s">
        <v>23</v>
      </c>
      <c r="I24" s="4" t="s">
        <v>47</v>
      </c>
      <c r="J24" s="4" t="s">
        <v>23</v>
      </c>
      <c r="K24" s="4" t="s">
        <v>23</v>
      </c>
      <c r="L24" s="4" t="s">
        <v>47</v>
      </c>
      <c r="M24" s="4" t="s">
        <v>23</v>
      </c>
      <c r="N24" s="4" t="s">
        <v>23</v>
      </c>
      <c r="O24" s="4" t="s">
        <v>23</v>
      </c>
      <c r="P24" s="4" t="s">
        <v>23</v>
      </c>
      <c r="Q24" s="4" t="s">
        <v>23</v>
      </c>
      <c r="R24" s="4" t="s">
        <v>25</v>
      </c>
      <c r="S24" s="4" t="s">
        <v>23</v>
      </c>
      <c r="T24" s="4" t="s">
        <v>23</v>
      </c>
      <c r="U24" s="4" t="s">
        <v>23</v>
      </c>
      <c r="V24" s="4" t="s">
        <v>23</v>
      </c>
      <c r="X24" s="7">
        <f t="shared" si="0"/>
        <v>17</v>
      </c>
      <c r="Y24" s="7">
        <f t="shared" si="1"/>
        <v>0</v>
      </c>
      <c r="Z24" s="7">
        <f t="shared" si="2"/>
        <v>1</v>
      </c>
      <c r="AA24" s="7">
        <f t="shared" si="5"/>
        <v>3</v>
      </c>
    </row>
    <row r="25" spans="1:27" x14ac:dyDescent="0.2">
      <c r="A25" s="12" t="s">
        <v>55</v>
      </c>
      <c r="B25" s="4" t="s">
        <v>23</v>
      </c>
      <c r="C25" s="4" t="s">
        <v>23</v>
      </c>
      <c r="D25" s="4" t="s">
        <v>23</v>
      </c>
      <c r="E25" s="4" t="s">
        <v>23</v>
      </c>
      <c r="F25" s="4" t="s">
        <v>23</v>
      </c>
      <c r="G25" s="4" t="s">
        <v>47</v>
      </c>
      <c r="H25" s="4" t="s">
        <v>23</v>
      </c>
      <c r="I25" s="4" t="s">
        <v>47</v>
      </c>
      <c r="J25" s="4" t="s">
        <v>23</v>
      </c>
      <c r="K25" s="4" t="s">
        <v>23</v>
      </c>
      <c r="L25" s="4" t="s">
        <v>47</v>
      </c>
      <c r="M25" s="4" t="s">
        <v>23</v>
      </c>
      <c r="N25" s="4" t="s">
        <v>23</v>
      </c>
      <c r="O25" s="4" t="s">
        <v>23</v>
      </c>
      <c r="P25" s="4" t="s">
        <v>23</v>
      </c>
      <c r="Q25" s="4" t="s">
        <v>23</v>
      </c>
      <c r="R25" s="4" t="s">
        <v>25</v>
      </c>
      <c r="S25" s="4" t="s">
        <v>23</v>
      </c>
      <c r="T25" s="4" t="s">
        <v>23</v>
      </c>
      <c r="U25" s="4" t="s">
        <v>23</v>
      </c>
      <c r="V25" s="4" t="s">
        <v>23</v>
      </c>
      <c r="X25" s="7">
        <f t="shared" si="0"/>
        <v>17</v>
      </c>
      <c r="Y25" s="7">
        <f t="shared" si="1"/>
        <v>0</v>
      </c>
      <c r="Z25" s="7">
        <f t="shared" si="2"/>
        <v>1</v>
      </c>
      <c r="AA25" s="7">
        <f t="shared" si="5"/>
        <v>3</v>
      </c>
    </row>
    <row r="26" spans="1:27" ht="25.5" x14ac:dyDescent="0.2">
      <c r="A26" s="12" t="s">
        <v>68</v>
      </c>
      <c r="B26" s="4" t="s">
        <v>23</v>
      </c>
      <c r="C26" s="4" t="s">
        <v>23</v>
      </c>
      <c r="D26" s="4" t="s">
        <v>23</v>
      </c>
      <c r="E26" s="4" t="s">
        <v>25</v>
      </c>
      <c r="F26" s="4" t="s">
        <v>23</v>
      </c>
      <c r="G26" s="4" t="s">
        <v>47</v>
      </c>
      <c r="H26" s="4" t="s">
        <v>23</v>
      </c>
      <c r="I26" s="4" t="s">
        <v>47</v>
      </c>
      <c r="J26" s="4" t="s">
        <v>23</v>
      </c>
      <c r="K26" s="4" t="s">
        <v>24</v>
      </c>
      <c r="L26" s="4" t="s">
        <v>47</v>
      </c>
      <c r="M26" s="4" t="s">
        <v>23</v>
      </c>
      <c r="N26" s="4" t="s">
        <v>23</v>
      </c>
      <c r="O26" s="4" t="s">
        <v>23</v>
      </c>
      <c r="P26" s="4" t="s">
        <v>23</v>
      </c>
      <c r="Q26" s="4" t="s">
        <v>23</v>
      </c>
      <c r="R26" s="4" t="s">
        <v>25</v>
      </c>
      <c r="S26" s="4" t="s">
        <v>23</v>
      </c>
      <c r="T26" s="4" t="s">
        <v>23</v>
      </c>
      <c r="U26" s="4" t="s">
        <v>25</v>
      </c>
      <c r="V26" s="4" t="s">
        <v>23</v>
      </c>
      <c r="X26" s="7">
        <f t="shared" si="0"/>
        <v>14</v>
      </c>
      <c r="Y26" s="7">
        <f t="shared" si="1"/>
        <v>1</v>
      </c>
      <c r="Z26" s="7">
        <f t="shared" si="2"/>
        <v>3</v>
      </c>
      <c r="AA26" s="7">
        <f t="shared" si="5"/>
        <v>3</v>
      </c>
    </row>
    <row r="27" spans="1:27" ht="51" x14ac:dyDescent="0.2">
      <c r="A27" s="12" t="s">
        <v>69</v>
      </c>
      <c r="B27" s="4" t="s">
        <v>23</v>
      </c>
      <c r="C27" s="4" t="s">
        <v>23</v>
      </c>
      <c r="D27" s="4" t="s">
        <v>23</v>
      </c>
      <c r="E27" s="4" t="s">
        <v>24</v>
      </c>
      <c r="F27" s="4" t="s">
        <v>23</v>
      </c>
      <c r="G27" s="4" t="s">
        <v>47</v>
      </c>
      <c r="H27" s="4" t="s">
        <v>23</v>
      </c>
      <c r="I27" s="4" t="s">
        <v>47</v>
      </c>
      <c r="J27" s="4" t="s">
        <v>23</v>
      </c>
      <c r="K27" s="4" t="s">
        <v>24</v>
      </c>
      <c r="L27" s="4" t="s">
        <v>47</v>
      </c>
      <c r="M27" s="4" t="s">
        <v>23</v>
      </c>
      <c r="N27" s="4" t="s">
        <v>23</v>
      </c>
      <c r="O27" s="4" t="s">
        <v>23</v>
      </c>
      <c r="P27" s="4" t="s">
        <v>23</v>
      </c>
      <c r="Q27" s="4" t="s">
        <v>23</v>
      </c>
      <c r="R27" s="4" t="s">
        <v>24</v>
      </c>
      <c r="S27" s="4" t="s">
        <v>23</v>
      </c>
      <c r="T27" s="4" t="s">
        <v>23</v>
      </c>
      <c r="U27" s="4" t="s">
        <v>25</v>
      </c>
      <c r="V27" s="4" t="s">
        <v>25</v>
      </c>
      <c r="X27" s="7">
        <f t="shared" si="0"/>
        <v>13</v>
      </c>
      <c r="Y27" s="7">
        <f t="shared" si="1"/>
        <v>3</v>
      </c>
      <c r="Z27" s="7">
        <f t="shared" si="2"/>
        <v>2</v>
      </c>
      <c r="AA27" s="7">
        <f t="shared" si="5"/>
        <v>3</v>
      </c>
    </row>
    <row r="28" spans="1:27" ht="25.5" x14ac:dyDescent="0.2">
      <c r="A28" s="12" t="s">
        <v>70</v>
      </c>
      <c r="B28" s="4" t="s">
        <v>23</v>
      </c>
      <c r="C28" s="4" t="s">
        <v>23</v>
      </c>
      <c r="D28" s="4" t="s">
        <v>23</v>
      </c>
      <c r="E28" s="4" t="s">
        <v>24</v>
      </c>
      <c r="F28" s="4" t="s">
        <v>23</v>
      </c>
      <c r="G28" s="4" t="s">
        <v>47</v>
      </c>
      <c r="H28" s="4" t="s">
        <v>23</v>
      </c>
      <c r="I28" s="4" t="s">
        <v>23</v>
      </c>
      <c r="J28" s="4" t="s">
        <v>23</v>
      </c>
      <c r="K28" s="4" t="s">
        <v>25</v>
      </c>
      <c r="L28" s="4" t="s">
        <v>47</v>
      </c>
      <c r="M28" s="4" t="s">
        <v>23</v>
      </c>
      <c r="N28" s="4" t="s">
        <v>23</v>
      </c>
      <c r="O28" s="4" t="s">
        <v>23</v>
      </c>
      <c r="P28" s="4" t="s">
        <v>23</v>
      </c>
      <c r="Q28" s="4" t="s">
        <v>23</v>
      </c>
      <c r="R28" s="4" t="s">
        <v>24</v>
      </c>
      <c r="S28" s="4" t="s">
        <v>25</v>
      </c>
      <c r="T28" s="4" t="s">
        <v>23</v>
      </c>
      <c r="U28" s="4" t="s">
        <v>25</v>
      </c>
      <c r="V28" s="4" t="s">
        <v>24</v>
      </c>
      <c r="X28" s="7">
        <f t="shared" si="0"/>
        <v>13</v>
      </c>
      <c r="Y28" s="7">
        <f t="shared" si="1"/>
        <v>3</v>
      </c>
      <c r="Z28" s="7">
        <f t="shared" si="2"/>
        <v>3</v>
      </c>
      <c r="AA28" s="7">
        <f t="shared" si="5"/>
        <v>2</v>
      </c>
    </row>
    <row r="29" spans="1:27" ht="89.25" x14ac:dyDescent="0.2">
      <c r="A29" s="12" t="s">
        <v>51</v>
      </c>
      <c r="B29" s="4" t="s">
        <v>23</v>
      </c>
      <c r="C29" s="4" t="s">
        <v>23</v>
      </c>
      <c r="D29" s="4" t="s">
        <v>23</v>
      </c>
      <c r="E29" s="4" t="s">
        <v>23</v>
      </c>
      <c r="F29" s="4" t="s">
        <v>23</v>
      </c>
      <c r="G29" s="4" t="s">
        <v>47</v>
      </c>
      <c r="H29" s="4" t="s">
        <v>23</v>
      </c>
      <c r="I29" s="4" t="s">
        <v>23</v>
      </c>
      <c r="J29" s="4" t="s">
        <v>23</v>
      </c>
      <c r="K29" s="4" t="s">
        <v>23</v>
      </c>
      <c r="L29" s="4" t="s">
        <v>47</v>
      </c>
      <c r="M29" s="4" t="s">
        <v>23</v>
      </c>
      <c r="N29" s="4" t="s">
        <v>23</v>
      </c>
      <c r="O29" s="4" t="s">
        <v>23</v>
      </c>
      <c r="P29" s="4" t="s">
        <v>23</v>
      </c>
      <c r="Q29" s="4" t="s">
        <v>23</v>
      </c>
      <c r="R29" s="4" t="s">
        <v>23</v>
      </c>
      <c r="S29" s="4" t="s">
        <v>23</v>
      </c>
      <c r="T29" s="4" t="s">
        <v>23</v>
      </c>
      <c r="U29" s="4" t="s">
        <v>23</v>
      </c>
      <c r="V29" s="4" t="s">
        <v>23</v>
      </c>
      <c r="X29" s="7">
        <f t="shared" si="0"/>
        <v>19</v>
      </c>
      <c r="Y29" s="7">
        <f t="shared" si="1"/>
        <v>0</v>
      </c>
      <c r="Z29" s="7">
        <f t="shared" si="2"/>
        <v>0</v>
      </c>
      <c r="AA29" s="7">
        <f t="shared" si="5"/>
        <v>2</v>
      </c>
    </row>
    <row r="30" spans="1:27" ht="25.5" x14ac:dyDescent="0.2">
      <c r="A30" s="12" t="s">
        <v>71</v>
      </c>
      <c r="B30" s="4" t="s">
        <v>23</v>
      </c>
      <c r="C30" s="4" t="s">
        <v>23</v>
      </c>
      <c r="D30" s="4" t="s">
        <v>23</v>
      </c>
      <c r="E30" s="4" t="s">
        <v>25</v>
      </c>
      <c r="F30" s="4" t="s">
        <v>23</v>
      </c>
      <c r="G30" s="4" t="s">
        <v>47</v>
      </c>
      <c r="H30" s="4" t="s">
        <v>23</v>
      </c>
      <c r="I30" s="4" t="s">
        <v>23</v>
      </c>
      <c r="J30" s="4" t="s">
        <v>23</v>
      </c>
      <c r="K30" s="4" t="s">
        <v>23</v>
      </c>
      <c r="L30" s="4" t="s">
        <v>47</v>
      </c>
      <c r="M30" s="4" t="s">
        <v>23</v>
      </c>
      <c r="N30" s="4" t="s">
        <v>23</v>
      </c>
      <c r="O30" s="4" t="s">
        <v>23</v>
      </c>
      <c r="P30" s="4" t="s">
        <v>23</v>
      </c>
      <c r="Q30" s="4" t="s">
        <v>23</v>
      </c>
      <c r="R30" s="4" t="s">
        <v>25</v>
      </c>
      <c r="S30" s="4" t="s">
        <v>23</v>
      </c>
      <c r="T30" s="4" t="s">
        <v>23</v>
      </c>
      <c r="U30" s="4" t="s">
        <v>23</v>
      </c>
      <c r="V30" s="4" t="s">
        <v>23</v>
      </c>
      <c r="X30" s="7">
        <f t="shared" si="0"/>
        <v>17</v>
      </c>
      <c r="Y30" s="7">
        <f t="shared" si="1"/>
        <v>0</v>
      </c>
      <c r="Z30" s="7">
        <f t="shared" si="2"/>
        <v>2</v>
      </c>
      <c r="AA30" s="7">
        <f t="shared" si="5"/>
        <v>2</v>
      </c>
    </row>
    <row r="31" spans="1:27" ht="89.25" x14ac:dyDescent="0.2">
      <c r="A31" s="12" t="s">
        <v>72</v>
      </c>
      <c r="B31" s="4" t="s">
        <v>23</v>
      </c>
      <c r="C31" s="4" t="s">
        <v>23</v>
      </c>
      <c r="D31" s="4" t="s">
        <v>23</v>
      </c>
      <c r="E31" s="4" t="s">
        <v>25</v>
      </c>
      <c r="F31" s="4" t="s">
        <v>23</v>
      </c>
      <c r="G31" s="4" t="s">
        <v>47</v>
      </c>
      <c r="H31" s="4" t="s">
        <v>23</v>
      </c>
      <c r="I31" s="4" t="s">
        <v>23</v>
      </c>
      <c r="J31" s="4" t="s">
        <v>23</v>
      </c>
      <c r="K31" s="4" t="s">
        <v>25</v>
      </c>
      <c r="L31" s="4" t="s">
        <v>47</v>
      </c>
      <c r="M31" s="4" t="s">
        <v>23</v>
      </c>
      <c r="N31" s="4" t="s">
        <v>23</v>
      </c>
      <c r="O31" s="4" t="s">
        <v>23</v>
      </c>
      <c r="P31" s="4" t="s">
        <v>23</v>
      </c>
      <c r="Q31" s="4" t="s">
        <v>23</v>
      </c>
      <c r="R31" s="4" t="s">
        <v>24</v>
      </c>
      <c r="S31" s="4" t="s">
        <v>23</v>
      </c>
      <c r="T31" s="4" t="s">
        <v>23</v>
      </c>
      <c r="U31" s="4" t="s">
        <v>23</v>
      </c>
      <c r="V31" s="4" t="s">
        <v>23</v>
      </c>
      <c r="X31" s="7">
        <f t="shared" si="0"/>
        <v>16</v>
      </c>
      <c r="Y31" s="7">
        <f t="shared" si="1"/>
        <v>1</v>
      </c>
      <c r="Z31" s="7">
        <f t="shared" si="2"/>
        <v>2</v>
      </c>
      <c r="AA31" s="7">
        <f t="shared" si="5"/>
        <v>2</v>
      </c>
    </row>
    <row r="32" spans="1:27" ht="12.75" customHeight="1" x14ac:dyDescent="0.2">
      <c r="A32" s="12" t="s">
        <v>52</v>
      </c>
      <c r="B32" s="4" t="s">
        <v>23</v>
      </c>
      <c r="C32" s="4" t="s">
        <v>23</v>
      </c>
      <c r="D32" s="4" t="s">
        <v>23</v>
      </c>
      <c r="E32" s="4" t="s">
        <v>23</v>
      </c>
      <c r="F32" s="4" t="s">
        <v>23</v>
      </c>
      <c r="G32" s="4" t="s">
        <v>47</v>
      </c>
      <c r="H32" s="4" t="s">
        <v>23</v>
      </c>
      <c r="I32" s="4" t="s">
        <v>23</v>
      </c>
      <c r="J32" s="4" t="s">
        <v>23</v>
      </c>
      <c r="K32" s="4" t="s">
        <v>23</v>
      </c>
      <c r="L32" s="4" t="s">
        <v>47</v>
      </c>
      <c r="M32" s="4" t="s">
        <v>23</v>
      </c>
      <c r="N32" s="4" t="s">
        <v>23</v>
      </c>
      <c r="O32" s="4" t="s">
        <v>23</v>
      </c>
      <c r="P32" s="4" t="s">
        <v>23</v>
      </c>
      <c r="Q32" s="4" t="s">
        <v>23</v>
      </c>
      <c r="R32" s="4" t="s">
        <v>23</v>
      </c>
      <c r="S32" s="4" t="s">
        <v>23</v>
      </c>
      <c r="T32" s="4" t="s">
        <v>23</v>
      </c>
      <c r="U32" s="4" t="s">
        <v>23</v>
      </c>
      <c r="V32" s="4" t="s">
        <v>23</v>
      </c>
      <c r="X32" s="7">
        <f t="shared" si="0"/>
        <v>19</v>
      </c>
      <c r="Y32" s="7">
        <f t="shared" si="1"/>
        <v>0</v>
      </c>
      <c r="Z32" s="7">
        <f t="shared" si="2"/>
        <v>0</v>
      </c>
      <c r="AA32" s="7">
        <f t="shared" si="5"/>
        <v>2</v>
      </c>
    </row>
    <row r="33" spans="1:27" ht="89.25" customHeight="1" x14ac:dyDescent="0.2">
      <c r="A33" s="12" t="s">
        <v>53</v>
      </c>
      <c r="B33" s="4" t="s">
        <v>23</v>
      </c>
      <c r="C33" s="4" t="s">
        <v>23</v>
      </c>
      <c r="D33" s="4" t="s">
        <v>23</v>
      </c>
      <c r="E33" s="4" t="s">
        <v>23</v>
      </c>
      <c r="F33" s="4" t="s">
        <v>23</v>
      </c>
      <c r="G33" s="4" t="s">
        <v>47</v>
      </c>
      <c r="H33" s="4" t="s">
        <v>23</v>
      </c>
      <c r="I33" s="4" t="s">
        <v>23</v>
      </c>
      <c r="J33" s="4" t="s">
        <v>23</v>
      </c>
      <c r="K33" s="4" t="s">
        <v>23</v>
      </c>
      <c r="L33" s="4" t="s">
        <v>47</v>
      </c>
      <c r="M33" s="4" t="s">
        <v>23</v>
      </c>
      <c r="N33" s="4" t="s">
        <v>23</v>
      </c>
      <c r="O33" s="4" t="s">
        <v>23</v>
      </c>
      <c r="P33" s="4" t="s">
        <v>23</v>
      </c>
      <c r="Q33" s="4" t="s">
        <v>23</v>
      </c>
      <c r="R33" s="4" t="s">
        <v>23</v>
      </c>
      <c r="S33" s="4" t="s">
        <v>23</v>
      </c>
      <c r="T33" s="4" t="s">
        <v>23</v>
      </c>
      <c r="U33" s="4" t="s">
        <v>23</v>
      </c>
      <c r="V33" s="4" t="s">
        <v>23</v>
      </c>
      <c r="X33" s="7">
        <f t="shared" si="0"/>
        <v>19</v>
      </c>
      <c r="Y33" s="7">
        <f t="shared" si="1"/>
        <v>0</v>
      </c>
      <c r="Z33" s="7">
        <f t="shared" si="2"/>
        <v>0</v>
      </c>
      <c r="AA33" s="7">
        <f t="shared" si="5"/>
        <v>2</v>
      </c>
    </row>
    <row r="34" spans="1:27" ht="25.5" x14ac:dyDescent="0.2">
      <c r="A34" s="12" t="s">
        <v>54</v>
      </c>
      <c r="B34" s="4" t="s">
        <v>23</v>
      </c>
      <c r="C34" s="4" t="s">
        <v>23</v>
      </c>
      <c r="D34" s="4" t="s">
        <v>23</v>
      </c>
      <c r="E34" s="4" t="s">
        <v>23</v>
      </c>
      <c r="F34" s="4" t="s">
        <v>23</v>
      </c>
      <c r="G34" s="4" t="s">
        <v>47</v>
      </c>
      <c r="H34" s="4" t="s">
        <v>23</v>
      </c>
      <c r="I34" s="4" t="s">
        <v>23</v>
      </c>
      <c r="J34" s="4" t="s">
        <v>23</v>
      </c>
      <c r="K34" s="4" t="s">
        <v>23</v>
      </c>
      <c r="L34" s="4" t="s">
        <v>47</v>
      </c>
      <c r="M34" s="4" t="s">
        <v>23</v>
      </c>
      <c r="N34" s="4" t="s">
        <v>23</v>
      </c>
      <c r="O34" s="4" t="s">
        <v>23</v>
      </c>
      <c r="P34" s="4" t="s">
        <v>23</v>
      </c>
      <c r="Q34" s="4" t="s">
        <v>23</v>
      </c>
      <c r="R34" s="4" t="s">
        <v>23</v>
      </c>
      <c r="S34" s="4" t="s">
        <v>23</v>
      </c>
      <c r="T34" s="4" t="s">
        <v>23</v>
      </c>
      <c r="U34" s="4" t="s">
        <v>23</v>
      </c>
      <c r="V34" s="4" t="s">
        <v>23</v>
      </c>
      <c r="X34" s="7">
        <f t="shared" si="0"/>
        <v>19</v>
      </c>
      <c r="Y34" s="7">
        <f t="shared" si="1"/>
        <v>0</v>
      </c>
      <c r="Z34" s="7">
        <f t="shared" si="2"/>
        <v>0</v>
      </c>
      <c r="AA34" s="7">
        <f t="shared" si="5"/>
        <v>2</v>
      </c>
    </row>
    <row r="35" spans="1:27" ht="128.25" customHeight="1" x14ac:dyDescent="0.2">
      <c r="A35" s="12" t="s">
        <v>73</v>
      </c>
      <c r="B35" s="4" t="s">
        <v>25</v>
      </c>
      <c r="C35" s="4" t="s">
        <v>23</v>
      </c>
      <c r="D35" s="4" t="s">
        <v>23</v>
      </c>
      <c r="E35" s="4" t="s">
        <v>25</v>
      </c>
      <c r="F35" s="4" t="s">
        <v>23</v>
      </c>
      <c r="G35" s="4" t="s">
        <v>47</v>
      </c>
      <c r="H35" s="4" t="s">
        <v>23</v>
      </c>
      <c r="I35" s="4" t="s">
        <v>23</v>
      </c>
      <c r="J35" s="4" t="s">
        <v>23</v>
      </c>
      <c r="K35" s="4" t="s">
        <v>23</v>
      </c>
      <c r="L35" s="4" t="s">
        <v>47</v>
      </c>
      <c r="M35" s="4" t="s">
        <v>23</v>
      </c>
      <c r="N35" s="4" t="s">
        <v>23</v>
      </c>
      <c r="O35" s="4" t="s">
        <v>23</v>
      </c>
      <c r="P35" s="4" t="s">
        <v>23</v>
      </c>
      <c r="Q35" s="4" t="s">
        <v>23</v>
      </c>
      <c r="R35" s="4" t="s">
        <v>23</v>
      </c>
      <c r="S35" s="4" t="s">
        <v>23</v>
      </c>
      <c r="T35" s="4" t="s">
        <v>23</v>
      </c>
      <c r="U35" s="4" t="s">
        <v>23</v>
      </c>
      <c r="V35" s="4" t="s">
        <v>23</v>
      </c>
      <c r="X35" s="7">
        <f t="shared" si="0"/>
        <v>17</v>
      </c>
      <c r="Y35" s="7">
        <f t="shared" si="1"/>
        <v>0</v>
      </c>
      <c r="Z35" s="7">
        <f t="shared" si="2"/>
        <v>2</v>
      </c>
      <c r="AA35" s="7">
        <f t="shared" si="5"/>
        <v>2</v>
      </c>
    </row>
    <row r="36" spans="1:27" ht="76.5" x14ac:dyDescent="0.2">
      <c r="A36" s="12" t="s">
        <v>74</v>
      </c>
      <c r="B36" s="4" t="s">
        <v>23</v>
      </c>
      <c r="C36" s="4" t="s">
        <v>23</v>
      </c>
      <c r="D36" s="4" t="s">
        <v>23</v>
      </c>
      <c r="E36" s="4" t="s">
        <v>23</v>
      </c>
      <c r="F36" s="4" t="s">
        <v>23</v>
      </c>
      <c r="G36" s="4" t="s">
        <v>47</v>
      </c>
      <c r="H36" s="4" t="s">
        <v>23</v>
      </c>
      <c r="I36" s="4" t="s">
        <v>23</v>
      </c>
      <c r="J36" s="4" t="s">
        <v>23</v>
      </c>
      <c r="K36" s="4" t="s">
        <v>23</v>
      </c>
      <c r="L36" s="4" t="s">
        <v>47</v>
      </c>
      <c r="M36" s="4" t="s">
        <v>23</v>
      </c>
      <c r="N36" s="4" t="s">
        <v>23</v>
      </c>
      <c r="O36" s="4" t="s">
        <v>23</v>
      </c>
      <c r="P36" s="4" t="s">
        <v>23</v>
      </c>
      <c r="Q36" s="4" t="s">
        <v>23</v>
      </c>
      <c r="R36" s="4" t="s">
        <v>23</v>
      </c>
      <c r="S36" s="4" t="s">
        <v>23</v>
      </c>
      <c r="T36" s="4" t="s">
        <v>23</v>
      </c>
      <c r="U36" s="4" t="s">
        <v>23</v>
      </c>
      <c r="V36" s="4" t="s">
        <v>23</v>
      </c>
      <c r="X36" s="7">
        <f t="shared" si="0"/>
        <v>19</v>
      </c>
      <c r="Y36" s="7">
        <f t="shared" si="1"/>
        <v>0</v>
      </c>
      <c r="Z36" s="7">
        <f t="shared" si="2"/>
        <v>0</v>
      </c>
      <c r="AA36" s="7">
        <f t="shared" si="5"/>
        <v>2</v>
      </c>
    </row>
    <row r="37" spans="1:27" ht="76.5" x14ac:dyDescent="0.2">
      <c r="A37" s="12" t="s">
        <v>75</v>
      </c>
      <c r="B37" s="4" t="s">
        <v>23</v>
      </c>
      <c r="C37" s="4" t="s">
        <v>23</v>
      </c>
      <c r="D37" s="4" t="s">
        <v>23</v>
      </c>
      <c r="E37" s="4" t="s">
        <v>23</v>
      </c>
      <c r="F37" s="4" t="s">
        <v>23</v>
      </c>
      <c r="G37" s="4" t="s">
        <v>47</v>
      </c>
      <c r="H37" s="4" t="s">
        <v>23</v>
      </c>
      <c r="I37" s="4" t="s">
        <v>23</v>
      </c>
      <c r="J37" s="4" t="s">
        <v>23</v>
      </c>
      <c r="K37" s="4" t="s">
        <v>23</v>
      </c>
      <c r="L37" s="4" t="s">
        <v>47</v>
      </c>
      <c r="M37" s="4" t="s">
        <v>23</v>
      </c>
      <c r="N37" s="4" t="s">
        <v>23</v>
      </c>
      <c r="O37" s="4" t="s">
        <v>23</v>
      </c>
      <c r="P37" s="4" t="s">
        <v>23</v>
      </c>
      <c r="Q37" s="4" t="s">
        <v>23</v>
      </c>
      <c r="R37" s="4" t="s">
        <v>23</v>
      </c>
      <c r="S37" s="4" t="s">
        <v>23</v>
      </c>
      <c r="T37" s="4" t="s">
        <v>23</v>
      </c>
      <c r="U37" s="4" t="s">
        <v>23</v>
      </c>
      <c r="V37" s="4" t="s">
        <v>23</v>
      </c>
      <c r="X37" s="7">
        <f t="shared" si="0"/>
        <v>19</v>
      </c>
      <c r="Y37" s="7">
        <f t="shared" si="1"/>
        <v>0</v>
      </c>
      <c r="Z37" s="7">
        <f t="shared" si="2"/>
        <v>0</v>
      </c>
      <c r="AA37" s="7">
        <f t="shared" si="5"/>
        <v>2</v>
      </c>
    </row>
  </sheetData>
  <mergeCells count="6">
    <mergeCell ref="A3:A5"/>
    <mergeCell ref="X2:AA2"/>
    <mergeCell ref="X3:X4"/>
    <mergeCell ref="Y3:Y4"/>
    <mergeCell ref="Z3:Z4"/>
    <mergeCell ref="AA3:AA4"/>
  </mergeCells>
  <conditionalFormatting sqref="B7:V34">
    <cfRule type="cellIs" dxfId="8" priority="61" operator="equal">
      <formula>"ZDRŽEL(A) SE"</formula>
    </cfRule>
    <cfRule type="cellIs" dxfId="7" priority="62" operator="equal">
      <formula>"ZDRŽEL(A) SE"</formula>
    </cfRule>
    <cfRule type="cellIs" dxfId="6" priority="63" operator="equal">
      <formula>"NE"</formula>
    </cfRule>
    <cfRule type="cellIs" dxfId="5" priority="64" operator="equal">
      <formula>"ANO"</formula>
    </cfRule>
  </conditionalFormatting>
  <conditionalFormatting sqref="X7:X37">
    <cfRule type="cellIs" dxfId="4" priority="13" operator="greaterThan">
      <formula>10</formula>
    </cfRule>
  </conditionalFormatting>
  <conditionalFormatting sqref="B35:V37">
    <cfRule type="cellIs" dxfId="3" priority="1" operator="equal">
      <formula>"ZDRŽEL(A) SE"</formula>
    </cfRule>
    <cfRule type="cellIs" dxfId="2" priority="2" operator="equal">
      <formula>"ZDRŽEL(A) SE"</formula>
    </cfRule>
    <cfRule type="cellIs" dxfId="1" priority="3" operator="equal">
      <formula>"NE"</formula>
    </cfRule>
    <cfRule type="cellIs" dxfId="0" priority="4" operator="equal">
      <formula>"ANO"</formula>
    </cfRule>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Veronika Severová</cp:lastModifiedBy>
  <dcterms:created xsi:type="dcterms:W3CDTF">2013-09-19T09:38:57Z</dcterms:created>
  <dcterms:modified xsi:type="dcterms:W3CDTF">2017-09-14T08:07:28Z</dcterms:modified>
</cp:coreProperties>
</file>