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9465" tabRatio="598"/>
  </bookViews>
  <sheets>
    <sheet name="Výsledky hlasování" sheetId="1" r:id="rId1"/>
    <sheet name="List2" sheetId="2" state="hidden" r:id="rId2"/>
    <sheet name="List3" sheetId="3" state="hidden" r:id="rId3"/>
  </sheets>
  <calcPr calcId="145621"/>
</workbook>
</file>

<file path=xl/calcChain.xml><?xml version="1.0" encoding="utf-8"?>
<calcChain xmlns="http://schemas.openxmlformats.org/spreadsheetml/2006/main">
  <c r="X38" i="1" l="1"/>
  <c r="Y38" i="1"/>
  <c r="Z38" i="1"/>
  <c r="AA38" i="1"/>
  <c r="X39" i="1"/>
  <c r="Y39" i="1"/>
  <c r="Z39" i="1"/>
  <c r="AA39" i="1"/>
  <c r="X40" i="1"/>
  <c r="Y40" i="1"/>
  <c r="Z40" i="1"/>
  <c r="AA40" i="1"/>
  <c r="X41" i="1"/>
  <c r="Y41" i="1"/>
  <c r="Z41" i="1"/>
  <c r="AA41" i="1"/>
  <c r="X42" i="1"/>
  <c r="Y42" i="1"/>
  <c r="Z42" i="1"/>
  <c r="AA42" i="1"/>
  <c r="X11" i="1" l="1"/>
  <c r="Y11" i="1"/>
  <c r="Z11" i="1"/>
  <c r="AA11" i="1"/>
  <c r="X12" i="1"/>
  <c r="Y12" i="1"/>
  <c r="Z12" i="1"/>
  <c r="AA12" i="1"/>
  <c r="X13" i="1"/>
  <c r="Y13" i="1"/>
  <c r="Z13" i="1"/>
  <c r="AA13"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8" i="1" l="1"/>
  <c r="Y8" i="1"/>
  <c r="Z8" i="1"/>
  <c r="AA8" i="1"/>
  <c r="X9" i="1"/>
  <c r="Y9" i="1"/>
  <c r="Z9" i="1"/>
  <c r="AA9" i="1"/>
  <c r="X10" i="1"/>
  <c r="Y10" i="1"/>
  <c r="Z10" i="1"/>
  <c r="AA10" i="1"/>
  <c r="AA7" i="1"/>
  <c r="Z7" i="1"/>
  <c r="Y7" i="1"/>
  <c r="X7" i="1"/>
</calcChain>
</file>

<file path=xl/sharedStrings.xml><?xml version="1.0" encoding="utf-8"?>
<sst xmlns="http://schemas.openxmlformats.org/spreadsheetml/2006/main" count="856" uniqueCount="85">
  <si>
    <t>Ing.</t>
  </si>
  <si>
    <t>Baťa</t>
  </si>
  <si>
    <t>Roman</t>
  </si>
  <si>
    <t>Jaroslav</t>
  </si>
  <si>
    <t>Coufal</t>
  </si>
  <si>
    <t>Miloslav</t>
  </si>
  <si>
    <t>MUDr.</t>
  </si>
  <si>
    <t>Jiraský</t>
  </si>
  <si>
    <t>František</t>
  </si>
  <si>
    <t>Mgr.</t>
  </si>
  <si>
    <t>Junek</t>
  </si>
  <si>
    <t>Jiří</t>
  </si>
  <si>
    <t>Jan</t>
  </si>
  <si>
    <t>Kovařík</t>
  </si>
  <si>
    <t>Krejza</t>
  </si>
  <si>
    <t>Martin</t>
  </si>
  <si>
    <t>Pavel</t>
  </si>
  <si>
    <t>Soušek</t>
  </si>
  <si>
    <t>Šafrová</t>
  </si>
  <si>
    <t>Jiřina</t>
  </si>
  <si>
    <t>Vondráček</t>
  </si>
  <si>
    <t>Zemková</t>
  </si>
  <si>
    <t>Ivana</t>
  </si>
  <si>
    <t>ANO</t>
  </si>
  <si>
    <t>NE</t>
  </si>
  <si>
    <t>ZDRŽEL(A) SE</t>
  </si>
  <si>
    <t>CELKEM</t>
  </si>
  <si>
    <t>ZDRŽELO SE</t>
  </si>
  <si>
    <t>NEHLASOVALO</t>
  </si>
  <si>
    <t>Bc.</t>
  </si>
  <si>
    <t>Bendl</t>
  </si>
  <si>
    <t>Burešová</t>
  </si>
  <si>
    <t>Fišer</t>
  </si>
  <si>
    <t>Kejzlarová</t>
  </si>
  <si>
    <t>Kellner</t>
  </si>
  <si>
    <t>Klát</t>
  </si>
  <si>
    <t>Kysilková</t>
  </si>
  <si>
    <t>Lipavský</t>
  </si>
  <si>
    <t>Mandíková</t>
  </si>
  <si>
    <t>Vacek</t>
  </si>
  <si>
    <t>Stanislava</t>
  </si>
  <si>
    <t>Helena</t>
  </si>
  <si>
    <t>Lubomír</t>
  </si>
  <si>
    <t>Zdeněk</t>
  </si>
  <si>
    <t>Blanka</t>
  </si>
  <si>
    <t>Janouch</t>
  </si>
  <si>
    <t>Marek</t>
  </si>
  <si>
    <t>-</t>
  </si>
  <si>
    <t>3) Zastupitelstvo města schvaluje program zasedání </t>
  </si>
  <si>
    <t>1) Zastupitelstvo města určuje zapisovatelkou paní Jitku Kočovou a pana Jiřího Kořínka zodpovědného za obsluhu elektronického hlasovacího zařízení.</t>
  </si>
  <si>
    <t xml:space="preserve">2) Zastupitelstvo města volí ověřovatele zápisu paní Mgr. Helenu Mandíkovou a pana Ing. Jiřího Fišera.   </t>
  </si>
  <si>
    <t>10) Zastupitelstvo města schvaluje postup, kdy budou výdajové položky "Projektová příprava, přípravné práce ostatní invest.charakteru", "Služby - poradenská činnost, konzultační právní a ostatní", „Revize budov“ a "Opravy vlastního majetku" čerpány dle skutečnosti napříč paragrafy a položkami platné rozpočtové skladby, s podmínkou zachování účelu a celkového objemu jednotlivých položek dle schváleného rozpočtu města na rok 2018. Rozpis těchto položek rozpočtu dle skutečného čerpání provede hlavní účetní města.</t>
  </si>
  <si>
    <t>23) Zastupitelstvo města schvaluje poskytnutí mimořádného příspěvku dobrovolnému svazku obcí Mikroregion Vysokomýtsko ve výši 19 497 Kč, který bude použit na realizaci projektu Program obnovy venkova 2017 - herní prvky na dětském hřišti v místní části města Vysoké Mýto.</t>
  </si>
  <si>
    <t>27) Zastupitelstvo města schvaluje Změnu zřizovací listiny Mateřské školy Lidická, Vysoké Mýto, příspěvkové organizace, v úplném znění, s účinností od 1. 9. 2018.</t>
  </si>
  <si>
    <t>28) Zastupitelstvo města schvaluje: Poskytnutí individuální dotace Oblastnímu spolku ČČK  Ústí nad Orlicí na dofinancování projektu senior doprava v roce 2017 ve výši Kč 50 000,-. Veřejnoprávní smlouvu o poskytnutí dotace Oblastnímu spolku ČČK Ústí nad Orlicí ve výši Kč 50 000,- na dofinancování projektu senior doprava v roce 2017.</t>
  </si>
  <si>
    <t>32) Zastupitelstvo města určuje tyto členy osadního výboru části města Vysokého Mýta, Lhůta:Ing. Rudolf Křížek, bytem Lhůta 13, 566 01 Vysoké Mýto, Antonín Ducháč, bytem Lhůta 28, 566 01 Vysoké Mýto,Jaroslava Martincová, bytem Lhůta 10, 566 01 Vysoké Mýto,Libor Vodstrčil, bytem Lhůta 21, 566 01 Vysoké Mýtos účinností od 1. 1. 2018.</t>
  </si>
  <si>
    <t>34) Zastupitelstvo města Vysokého Mýta stanovuje svým neuvolněným členům za výkon funkce měsíční odměny v následujících částkách:Místostarosta: 2.000,- Kč,člen rady: 2000,- Kč,předseda výboru/komise: 1.250,- Kč,člen výboru zastupitelstva města nebo člen komise rady města nebo předseda či člen zvláštního orgánu města: 0 Kč.Odměna bude poskytována ode dne 01.01.2018. V případě nástupu náhradníka na uprázdněný mandát člena zastupitelstva města bude odměna poskytována ode dne složení slibu. V případě budoucích změn v obsazení jednotlivých funkcí bude odměna poskytována ode dne zvolení do příslušné funkce. V případě souběhu výkonu více funkcí neuvolněných členů zastupitelstva města se stanovuje odměna jako souhrn odměn za výkon funkce člena rady města, předsedy výboru zastupitelstva města a předsedy komise rady města. Do souhrnné odměny jsou zahrnuty vždy maximálně tři odměny za funkce s nejvyšší odměnou schválenou zastupitelstvem města.</t>
  </si>
  <si>
    <t>36) Zastupitelstvo města zrušuje dnem 31.12.2017 usnesení zastupitelstva města Vysokého Mýta č. 171/10 – 176/10 a 222/14.</t>
  </si>
  <si>
    <t>35) Zastupitelstvo města Vysokého Mýta stanovujená sledující peněžitá plnění poskytovaná fyzickým osobám, které nejsou členy zastupitelstva obce, za výkon funkce členů výborů, předsedů a členů komisí a zvláštních orgánů obce:předseda komise rady města: 1.250,- Kč měsíčně,člen výboru zastupitelstva města nebo člen komise rady města nebo předseda či člen zvláštního orgánu města: 0 Kč.Odměna bude poskytována ode dne 01.01.2018. V případě budoucích změn v obsazení jednotlivých funkcí bude odměna poskytována ode dne zvolení do příslušné funkce.</t>
  </si>
  <si>
    <t>33) Zastupitelstvo města volí předsedu osadního výboru části města Vysokého Mýta, Lhůta:pana Ing. Rudolfa Křížka, bytem Lhůta 13, 566 01 Vysoké Mýtos účinností od 1. 1. 2018.</t>
  </si>
  <si>
    <t>4) Zastupitelstvo města bere na vědomí Zápis ze schůze finančního výboru zastupitelstva města Vysokého Mýta č.4-2017 ze dne 7.11.2017.</t>
  </si>
  <si>
    <t>5) Zastupitelstvo města bere na vědomí Rozpočtová opatření č.10-2017 a č.11-2017. </t>
  </si>
  <si>
    <t>6) Zastupitelstvo města schvaluje rozbor hospodaření města Vysokého Mýta sestavený k 30.09.2017.</t>
  </si>
  <si>
    <t>7) Zastupitelstvo města schvaluje rozpočtové opatření č.12-2017 ve znění doplňku č.1.</t>
  </si>
  <si>
    <t>8) Zastupitelstvo města schvaluje Střednědobý výhled rozpočtu města Vysokého Mýta na období 2019-2021. </t>
  </si>
  <si>
    <t xml:space="preserve">9) Zastupitelstvo města schvaluje rozpočet města Vysokého Mýta na rok 2018 dle předloženého návrhu ve znění pozměňovacího návrhu starosty města, jako rozpočet schodkový s celkovými příjmy ve výši 251.322,5tis.Kč, celkovými výdaji ve výši 289.501,5tis. Kč a financováním ve výši 38.179,0tis.Kč. Schodek rozpočtu bude uhrazen volnými finančními prostředky města z minulých let. </t>
  </si>
  <si>
    <t>11) Zastupitelstvo města schvaluje rozpočet hospodářské činnosti města Vysokého Mýta na rok 2018 dle předloženého návrhu s celkovými výnosy ve výši 20.895,0tis.Kč, celkovými náklady ve výši 19.869,0tis.Kč a plánovaným hospodářským výsledkem ve výši 1.026,0tis.Kč.</t>
  </si>
  <si>
    <t>15) Zastupitelstvo města schvaluje prodej pozemku nově vzniklého geometrickým plánem č. 4125-3373/2017 označeného jako parc. č. 1522/95  zastavěná plocha a nádvoří v obci a k.ú. Vysoké Mýto společnosti TOMIL s.r.o., IČ 25281470, za kupní cenu ve výši 1.230.300,- Kč. K uvedené částce bude připočtena DPH ve výši 21%.    </t>
  </si>
  <si>
    <t>16) Zastupitelstvo města neschvaluje prodej části pozemku parc. č. 2444/1 ostatní plocha v obci a k.ú. Vysoké Mýto.</t>
  </si>
  <si>
    <t xml:space="preserve">17) Zastupitelstvo města schvaluje uzavření „Smlouvy o zajištění přípravy a realizace objektů vyvolaných stavbou a o vypořádání některých práv a povinností souvisejících s přípravou a realizací stavby „Dálnice D35 Ostrov - Vysoké Mýto“ mezi Ředitelstvím silnic a dálnic ČR, IČ 659 93 390 jako investorem a městem Vysokým Mýtem jako budoucím vlastníkem objektu „SO 04-154 – Napojení pozemků v k.ú. Vysoké Mýto“, včetně souvisejících pozemků v k.ú. Vysoké Mýto. </t>
  </si>
  <si>
    <t>19) Zastupitelstvo města schvaluje zřizovací listinu příspěvkové organizace Technické služby Vysoké Mýto, IČ: 70888671. </t>
  </si>
  <si>
    <t>21) Zastupitelstvo města schvaluje: „Dotační program města – podpora v oblasti památkové péče v roce 2018“ zpracovaný v říjnu 2017.  </t>
  </si>
  <si>
    <t>20) Zastupitelstvo města schvaluje: „Pokyny pro stavební činnosti, označování budov, umísťování reklamních, informačních a propagačních zařízení a dalšího mobiliáře na území Městské památkové zóny Vysoké Mýto“ zpracované v říjnu 2017.   </t>
  </si>
  <si>
    <t>22) Zastupitelstvo města schvaluje Program regenerace městské památkové zóny Vysoké Mýto na období 2014-2023 – aktualizace listopad 2017.</t>
  </si>
  <si>
    <t>24) Zastupitelstvo města schvaluje poskytnutí individuální dotace VYSOKOMÝTSKÉ KULTURNÍ, o. p. s., IČ: 28852150, ve výši   1 455 000 Kč na městské kulturní akce pořádané VYSOKOMÝTSKOU KULTURNÍ, o. p. s. v roce 2018.uzavření smlouvy o poskytnutí individuální dotace dle předloženého návrhu.</t>
  </si>
  <si>
    <t>25) Zastupitelstvo města schvaluje poskytnutí individuální dotace VYSOKOMÝTSKÉ KULTURNÍ, o. p. s., IČ: 28852150, ve výši   9 549 000 Kč na provoz a činnost VYSOKOMÝTSKÉ KULTURNÍ, o. p. s. v roce 2018.uzavření smlouvy o poskytnutí individuální dotace dle předloženého návrhu.</t>
  </si>
  <si>
    <t>26) Zastupitelstvo města schvaluje poskytnutí individuální dotace VYSOKOMÝTSKÉ KULTURNÍ, o. p. s., IČ: 28852150, ve výši  5 460 000 Kč na provoz a činnost Muzea českého karosářství, Městské galerie a Informačního centra v roce 2018. uzavření smlouvy o poskytnutí individuální dotace dle předloženého návrhu.</t>
  </si>
  <si>
    <t>29) Zastupitelstvo města schvaluje přidělení individuální dotace města Vysokého Mýta pro spolek Naděje, IČ 00570931  na krytí  provozních nákladů sociální služby domov pro seniory v Domě pokojného stáří Naděje Vysoké Mýto ve výši 200 tis Kč (dvě sta tisíc korun českých). uzavření veřejnoprávní smlouvy dle bodu I. tohoto usnesení</t>
  </si>
  <si>
    <t xml:space="preserve">30) Zastupitelstvo města schvaluje investiční záměr k realizaci akce „Pomník purkmistra Eduarda Meyera ve Vysokém Mýtě“podání žádosti o dotaci na realizaci projektu „Pomník purkmistra Eduarda Meyera ve Vysokém Mýtě“ z Ministerstva obrany ČR. </t>
  </si>
  <si>
    <t>31) Zastupitelstvo města zřizuje čtyřčlenný osadní výbor části města Vysokého Mýta, Lhůta s účinností od 1. 1. 2018. </t>
  </si>
  <si>
    <t>18) Zastupitelstvo města vydává obecně závaznou vyhlášku č. 3/2017 o místním poplatku za provoz systému shromažďování, sběru, přepravy, třídění, využívání a odstraňování komunálních odpadů.</t>
  </si>
  <si>
    <t>Zastupitelstvo města 13.12.2017</t>
  </si>
  <si>
    <t>12) Zastupitelstvo města schvaluje směnu pozemku nově vzniklého geometrickým plánem č. 4165-52/2017 označeného jako parc. č. 1306/6 ostatní plocha – jiná plocha v obci a k.ú. Vysoké Mýto ve vlastnictví města Vysokého Mýta za pozemek parc. č. 4596/2 ostatní plocha – manipulační plocha v obci a k.ú. Vysoké Mýto ve vlastnictví xxx (nar. xx), trvale bytem xxx. xxx je povinen uhradit městu Vysokému Mýtu částku ve výši 10.867,50 Kč, což je daň z přidané hodnoty dle zákona č. 235/2004 Sb., o dani z přidané hodnoty za převod pozemku parc. č.1306/6 v k.ú. Vysoké Mýto.</t>
  </si>
  <si>
    <t>13) Zastupitelstvo města schvaluje směnu pozemku nově vzniklého geometrickým plánem č. 129-51/2016 označeného jako parc. č. 104/2 ostatní plocha – jiná plocha v k.ú. Domoradice ve vlastnictví města Vysokého Mýta za pozemek nově vzniklý geometrickým plánem č. 67-132/2017 označený jako parc. č. 421/5 trvalý travní porost v k.ú. Popovec u Řepníků, který vlastní pánové xxx (nar. xx), bytem xxx, xx a xxx (nar. xx), bytem xxx. Město Vysoké Mýto uhradí uvedeným spoluvlastníkům pozemku parc. č. 421/5 v k.ú. Popovec u Řepníků rozdíl v hodnotě směňovaných pozemků ve výši 98.140,- Kč.</t>
  </si>
  <si>
    <t>14) Zastupitelstvo města schvaluje koupi podílu ve výši 7/64 od xxx (nar. xx), trvale bytem xxx, podílu ve výši 7/32 od xxx (nar. xx), trvale bytem xxx, podílu ve výši 14/32 od xxx (nar. xx), trvale bytem xxx a podílu ve výši 7/64 od xxx (nar. xx), trvale bytem xxx na pozemku parc. č. 191 lesní pozemek v k.ú. Stříhanov za celkovou kupní cenu ve výši 1.671.200,- Kč za podmínky, že v lese již nebude probíhat žádná těžba.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</si>
</sst>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indexed="55"/>
      <name val="Calibri"/>
      <family val="2"/>
      <charset val="238"/>
      <scheme val="minor"/>
    </font>
    <font>
      <b/>
      <sz val="16"/>
      <color theme="1"/>
      <name val="Calibri"/>
      <family val="2"/>
      <charset val="238"/>
      <scheme val="minor"/>
    </font>
    <font>
      <sz val="10"/>
      <color theme="0" tint="-0.499984740745262"/>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49" fontId="1" fillId="0" borderId="0" xfId="0" applyNumberFormat="1" applyFont="1" applyAlignment="1">
      <alignment horizontal="left"/>
    </xf>
    <xf numFmtId="49" fontId="2" fillId="0" borderId="0" xfId="0" applyNumberFormat="1" applyFont="1" applyAlignment="1">
      <alignment horizontal="left"/>
    </xf>
    <xf numFmtId="49" fontId="3" fillId="0" borderId="0" xfId="0" applyNumberFormat="1" applyFont="1" applyAlignment="1">
      <alignment horizontal="left"/>
    </xf>
    <xf numFmtId="49" fontId="1" fillId="0" borderId="0" xfId="0" applyNumberFormat="1" applyFont="1" applyAlignment="1">
      <alignment horizontal="center" vertical="center"/>
    </xf>
    <xf numFmtId="0" fontId="0" fillId="0" borderId="0" xfId="0"/>
    <xf numFmtId="49" fontId="1" fillId="0" borderId="0" xfId="0" applyNumberFormat="1" applyFont="1" applyAlignment="1">
      <alignment horizontal="left"/>
    </xf>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1"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1" fillId="0" borderId="0" xfId="0" applyNumberFormat="1" applyFont="1" applyAlignment="1">
      <alignment horizontal="left" wrapText="1"/>
    </xf>
    <xf numFmtId="49" fontId="1" fillId="0" borderId="0" xfId="0" applyNumberFormat="1" applyFont="1" applyAlignment="1">
      <alignment horizontal="left"/>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13">
    <dxf>
      <fill>
        <patternFill>
          <bgColor rgb="FF92D050"/>
        </patternFill>
      </fill>
    </dxf>
    <dxf>
      <fill>
        <patternFill>
          <bgColor rgb="FFFF0000"/>
        </patternFill>
      </fill>
    </dxf>
    <dxf>
      <fill>
        <patternFill>
          <bgColor rgb="FFFFFF00"/>
        </patternFill>
      </fill>
    </dxf>
    <dxf>
      <fill>
        <patternFill>
          <bgColor rgb="FFFFFF66"/>
        </patternFill>
      </fill>
    </dxf>
    <dxf>
      <fill>
        <patternFill>
          <bgColor rgb="FF92D050"/>
        </patternFill>
      </fill>
    </dxf>
    <dxf>
      <fill>
        <patternFill>
          <bgColor rgb="FFFF0000"/>
        </patternFill>
      </fill>
    </dxf>
    <dxf>
      <fill>
        <patternFill>
          <bgColor rgb="FFFFFF00"/>
        </patternFill>
      </fill>
    </dxf>
    <dxf>
      <fill>
        <patternFill>
          <bgColor rgb="FFFFFF66"/>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abSelected="1" zoomScaleNormal="100" workbookViewId="0">
      <pane xSplit="1" ySplit="6" topLeftCell="B16" activePane="bottomRight" state="frozen"/>
      <selection pane="topRight" activeCell="B1" sqref="B1"/>
      <selection pane="bottomLeft" activeCell="A7" sqref="A7"/>
      <selection pane="bottomRight" activeCell="A18" sqref="A18"/>
    </sheetView>
  </sheetViews>
  <sheetFormatPr defaultColWidth="5.7109375" defaultRowHeight="12.75" customHeight="1" x14ac:dyDescent="0.2"/>
  <cols>
    <col min="1" max="1" width="62.7109375" style="1"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2"/>
      <c r="X1" s="5"/>
      <c r="Y1" s="5"/>
      <c r="Z1" s="5"/>
      <c r="AA1" s="5"/>
    </row>
    <row r="2" spans="1:27" ht="15" customHeight="1" x14ac:dyDescent="0.2">
      <c r="A2" s="2"/>
      <c r="B2" s="9" t="s">
        <v>0</v>
      </c>
      <c r="C2" s="9"/>
      <c r="D2" s="8" t="s">
        <v>9</v>
      </c>
      <c r="E2" s="13" t="s">
        <v>0</v>
      </c>
      <c r="F2" s="9" t="s">
        <v>0</v>
      </c>
      <c r="G2" s="13" t="s">
        <v>29</v>
      </c>
      <c r="H2" s="9" t="s">
        <v>0</v>
      </c>
      <c r="I2" s="13" t="s">
        <v>9</v>
      </c>
      <c r="J2" s="9" t="s">
        <v>9</v>
      </c>
      <c r="K2" s="13" t="s">
        <v>6</v>
      </c>
      <c r="L2" s="10"/>
      <c r="M2" s="8"/>
      <c r="N2" s="9" t="s">
        <v>0</v>
      </c>
      <c r="O2" s="13" t="s">
        <v>9</v>
      </c>
      <c r="P2" s="9" t="s">
        <v>9</v>
      </c>
      <c r="Q2" s="9" t="s">
        <v>9</v>
      </c>
      <c r="R2" s="13" t="s">
        <v>0</v>
      </c>
      <c r="S2" s="13" t="s">
        <v>6</v>
      </c>
      <c r="T2" s="13" t="s">
        <v>0</v>
      </c>
      <c r="U2" s="8"/>
      <c r="V2" s="13"/>
      <c r="X2" s="16" t="s">
        <v>26</v>
      </c>
      <c r="Y2" s="17"/>
      <c r="Z2" s="17"/>
      <c r="AA2" s="18"/>
    </row>
    <row r="3" spans="1:27" ht="15" customHeight="1" x14ac:dyDescent="0.2">
      <c r="A3" s="15" t="s">
        <v>81</v>
      </c>
      <c r="B3" s="9" t="s">
        <v>1</v>
      </c>
      <c r="C3" s="9" t="s">
        <v>30</v>
      </c>
      <c r="D3" s="9" t="s">
        <v>31</v>
      </c>
      <c r="E3" s="13" t="s">
        <v>4</v>
      </c>
      <c r="F3" s="9" t="s">
        <v>32</v>
      </c>
      <c r="G3" s="13" t="s">
        <v>45</v>
      </c>
      <c r="H3" s="9" t="s">
        <v>7</v>
      </c>
      <c r="I3" s="13" t="s">
        <v>10</v>
      </c>
      <c r="J3" s="9" t="s">
        <v>33</v>
      </c>
      <c r="K3" s="13" t="s">
        <v>34</v>
      </c>
      <c r="L3" s="10" t="s">
        <v>35</v>
      </c>
      <c r="M3" s="9" t="s">
        <v>13</v>
      </c>
      <c r="N3" s="9" t="s">
        <v>14</v>
      </c>
      <c r="O3" s="13" t="s">
        <v>36</v>
      </c>
      <c r="P3" s="9" t="s">
        <v>37</v>
      </c>
      <c r="Q3" s="9" t="s">
        <v>38</v>
      </c>
      <c r="R3" s="13" t="s">
        <v>17</v>
      </c>
      <c r="S3" s="13" t="s">
        <v>18</v>
      </c>
      <c r="T3" s="13" t="s">
        <v>39</v>
      </c>
      <c r="U3" s="9" t="s">
        <v>20</v>
      </c>
      <c r="V3" s="13" t="s">
        <v>21</v>
      </c>
      <c r="X3" s="19" t="s">
        <v>23</v>
      </c>
      <c r="Y3" s="21" t="s">
        <v>24</v>
      </c>
      <c r="Z3" s="23" t="s">
        <v>27</v>
      </c>
      <c r="AA3" s="25" t="s">
        <v>28</v>
      </c>
    </row>
    <row r="4" spans="1:27" ht="15" customHeight="1" x14ac:dyDescent="0.2">
      <c r="A4" s="15"/>
      <c r="B4" s="9" t="s">
        <v>2</v>
      </c>
      <c r="C4" s="9" t="s">
        <v>3</v>
      </c>
      <c r="D4" s="9" t="s">
        <v>40</v>
      </c>
      <c r="E4" s="13" t="s">
        <v>5</v>
      </c>
      <c r="F4" s="9" t="s">
        <v>11</v>
      </c>
      <c r="G4" s="13" t="s">
        <v>46</v>
      </c>
      <c r="H4" s="9" t="s">
        <v>8</v>
      </c>
      <c r="I4" s="13" t="s">
        <v>11</v>
      </c>
      <c r="J4" s="9" t="s">
        <v>41</v>
      </c>
      <c r="K4" s="13" t="s">
        <v>42</v>
      </c>
      <c r="L4" s="10" t="s">
        <v>43</v>
      </c>
      <c r="M4" s="9" t="s">
        <v>11</v>
      </c>
      <c r="N4" s="9" t="s">
        <v>15</v>
      </c>
      <c r="O4" s="13" t="s">
        <v>44</v>
      </c>
      <c r="P4" s="9" t="s">
        <v>12</v>
      </c>
      <c r="Q4" s="9" t="s">
        <v>41</v>
      </c>
      <c r="R4" s="13" t="s">
        <v>5</v>
      </c>
      <c r="S4" s="13" t="s">
        <v>19</v>
      </c>
      <c r="T4" s="13" t="s">
        <v>16</v>
      </c>
      <c r="U4" s="9" t="s">
        <v>11</v>
      </c>
      <c r="V4" s="13" t="s">
        <v>22</v>
      </c>
      <c r="X4" s="20"/>
      <c r="Y4" s="22"/>
      <c r="Z4" s="24"/>
      <c r="AA4" s="26"/>
    </row>
    <row r="5" spans="1:27" ht="15" customHeight="1" x14ac:dyDescent="0.25">
      <c r="A5" s="15"/>
      <c r="E5" s="9"/>
      <c r="G5" s="6"/>
      <c r="N5" s="11"/>
      <c r="S5" s="6"/>
      <c r="X5" s="5"/>
      <c r="Y5" s="5"/>
      <c r="Z5" s="5"/>
      <c r="AA5" s="5"/>
    </row>
    <row r="6" spans="1:27" ht="15" customHeight="1" x14ac:dyDescent="0.25">
      <c r="A6" s="2"/>
      <c r="G6" s="3"/>
      <c r="S6" s="3"/>
      <c r="X6" s="5"/>
      <c r="Y6" s="5"/>
      <c r="Z6" s="5"/>
      <c r="AA6" s="5"/>
    </row>
    <row r="7" spans="1:27" s="5" customFormat="1" ht="29.25" customHeight="1" x14ac:dyDescent="0.25">
      <c r="A7" s="12" t="s">
        <v>49</v>
      </c>
      <c r="B7" s="4" t="s">
        <v>23</v>
      </c>
      <c r="C7" s="4" t="s">
        <v>23</v>
      </c>
      <c r="D7" s="4" t="s">
        <v>23</v>
      </c>
      <c r="E7" s="4" t="s">
        <v>47</v>
      </c>
      <c r="F7" s="4" t="s">
        <v>23</v>
      </c>
      <c r="G7" s="4" t="s">
        <v>23</v>
      </c>
      <c r="H7" s="4" t="s">
        <v>23</v>
      </c>
      <c r="I7" s="4" t="s">
        <v>23</v>
      </c>
      <c r="J7" s="4" t="s">
        <v>23</v>
      </c>
      <c r="K7" s="4" t="s">
        <v>23</v>
      </c>
      <c r="L7" s="4" t="s">
        <v>23</v>
      </c>
      <c r="M7" s="4" t="s">
        <v>23</v>
      </c>
      <c r="N7" s="4" t="s">
        <v>23</v>
      </c>
      <c r="O7" s="4" t="s">
        <v>23</v>
      </c>
      <c r="P7" s="4" t="s">
        <v>23</v>
      </c>
      <c r="Q7" s="4" t="s">
        <v>23</v>
      </c>
      <c r="R7" s="14" t="s">
        <v>47</v>
      </c>
      <c r="S7" s="4" t="s">
        <v>23</v>
      </c>
      <c r="T7" s="4" t="s">
        <v>23</v>
      </c>
      <c r="U7" s="4" t="s">
        <v>23</v>
      </c>
      <c r="V7" s="4" t="s">
        <v>23</v>
      </c>
      <c r="X7" s="7">
        <f t="shared" ref="X7:X42" si="0">COUNTIF($B7:$W7,"ANO")</f>
        <v>19</v>
      </c>
      <c r="Y7" s="7">
        <f t="shared" ref="Y7:Y42" si="1">COUNTIF($B7:$W7,"NE")</f>
        <v>0</v>
      </c>
      <c r="Z7" s="7">
        <f t="shared" ref="Z7:Z42" si="2">COUNTIF($B7:$W7,"ZDRŽEL(A) SE")</f>
        <v>0</v>
      </c>
      <c r="AA7" s="7">
        <f t="shared" ref="AA7" si="3">COUNTIF(B7:W7,"-")</f>
        <v>2</v>
      </c>
    </row>
    <row r="8" spans="1:27" s="5" customFormat="1" ht="26.25" x14ac:dyDescent="0.25">
      <c r="A8" s="12" t="s">
        <v>50</v>
      </c>
      <c r="B8" s="4" t="s">
        <v>23</v>
      </c>
      <c r="C8" s="4" t="s">
        <v>23</v>
      </c>
      <c r="D8" s="4" t="s">
        <v>23</v>
      </c>
      <c r="E8" s="4" t="s">
        <v>47</v>
      </c>
      <c r="F8" s="4" t="s">
        <v>25</v>
      </c>
      <c r="G8" s="4" t="s">
        <v>23</v>
      </c>
      <c r="H8" s="4" t="s">
        <v>23</v>
      </c>
      <c r="I8" s="4" t="s">
        <v>23</v>
      </c>
      <c r="J8" s="4" t="s">
        <v>23</v>
      </c>
      <c r="K8" s="4" t="s">
        <v>23</v>
      </c>
      <c r="L8" s="4" t="s">
        <v>23</v>
      </c>
      <c r="M8" s="4" t="s">
        <v>23</v>
      </c>
      <c r="N8" s="4" t="s">
        <v>23</v>
      </c>
      <c r="O8" s="4" t="s">
        <v>23</v>
      </c>
      <c r="P8" s="4" t="s">
        <v>23</v>
      </c>
      <c r="Q8" s="4" t="s">
        <v>25</v>
      </c>
      <c r="R8" s="14" t="s">
        <v>47</v>
      </c>
      <c r="S8" s="4" t="s">
        <v>23</v>
      </c>
      <c r="T8" s="4" t="s">
        <v>23</v>
      </c>
      <c r="U8" s="4" t="s">
        <v>23</v>
      </c>
      <c r="V8" s="4" t="s">
        <v>23</v>
      </c>
      <c r="X8" s="7">
        <f t="shared" si="0"/>
        <v>17</v>
      </c>
      <c r="Y8" s="7">
        <f t="shared" si="1"/>
        <v>0</v>
      </c>
      <c r="Z8" s="7">
        <f t="shared" si="2"/>
        <v>2</v>
      </c>
      <c r="AA8" s="7">
        <f t="shared" ref="AA8:AA10" si="4">COUNTIF(B8:W8,"-")</f>
        <v>2</v>
      </c>
    </row>
    <row r="9" spans="1:27" s="5" customFormat="1" ht="15" x14ac:dyDescent="0.25">
      <c r="A9" s="12" t="s">
        <v>48</v>
      </c>
      <c r="B9" s="4" t="s">
        <v>23</v>
      </c>
      <c r="C9" s="4" t="s">
        <v>23</v>
      </c>
      <c r="D9" s="4" t="s">
        <v>23</v>
      </c>
      <c r="E9" s="4" t="s">
        <v>47</v>
      </c>
      <c r="F9" s="4" t="s">
        <v>23</v>
      </c>
      <c r="G9" s="4" t="s">
        <v>23</v>
      </c>
      <c r="H9" s="4" t="s">
        <v>23</v>
      </c>
      <c r="I9" s="4" t="s">
        <v>23</v>
      </c>
      <c r="J9" s="4" t="s">
        <v>23</v>
      </c>
      <c r="K9" s="4" t="s">
        <v>23</v>
      </c>
      <c r="L9" s="4" t="s">
        <v>23</v>
      </c>
      <c r="M9" s="4" t="s">
        <v>23</v>
      </c>
      <c r="N9" s="4" t="s">
        <v>23</v>
      </c>
      <c r="O9" s="4" t="s">
        <v>23</v>
      </c>
      <c r="P9" s="4" t="s">
        <v>23</v>
      </c>
      <c r="Q9" s="4" t="s">
        <v>23</v>
      </c>
      <c r="R9" s="14" t="s">
        <v>47</v>
      </c>
      <c r="S9" s="4" t="s">
        <v>23</v>
      </c>
      <c r="T9" s="4" t="s">
        <v>23</v>
      </c>
      <c r="U9" s="4" t="s">
        <v>23</v>
      </c>
      <c r="V9" s="4" t="s">
        <v>23</v>
      </c>
      <c r="X9" s="7">
        <f t="shared" si="0"/>
        <v>19</v>
      </c>
      <c r="Y9" s="7">
        <f t="shared" si="1"/>
        <v>0</v>
      </c>
      <c r="Z9" s="7">
        <f t="shared" si="2"/>
        <v>0</v>
      </c>
      <c r="AA9" s="7">
        <f t="shared" si="4"/>
        <v>2</v>
      </c>
    </row>
    <row r="10" spans="1:27" s="5" customFormat="1" ht="26.25" x14ac:dyDescent="0.25">
      <c r="A10" s="12" t="s">
        <v>60</v>
      </c>
      <c r="B10" s="4" t="s">
        <v>23</v>
      </c>
      <c r="C10" s="4" t="s">
        <v>23</v>
      </c>
      <c r="D10" s="4" t="s">
        <v>23</v>
      </c>
      <c r="E10" s="4" t="s">
        <v>47</v>
      </c>
      <c r="F10" s="4" t="s">
        <v>23</v>
      </c>
      <c r="G10" s="4" t="s">
        <v>23</v>
      </c>
      <c r="H10" s="4" t="s">
        <v>23</v>
      </c>
      <c r="I10" s="4" t="s">
        <v>23</v>
      </c>
      <c r="J10" s="4" t="s">
        <v>23</v>
      </c>
      <c r="K10" s="4" t="s">
        <v>23</v>
      </c>
      <c r="L10" s="4" t="s">
        <v>23</v>
      </c>
      <c r="M10" s="4" t="s">
        <v>23</v>
      </c>
      <c r="N10" s="4" t="s">
        <v>23</v>
      </c>
      <c r="O10" s="4" t="s">
        <v>23</v>
      </c>
      <c r="P10" s="4" t="s">
        <v>23</v>
      </c>
      <c r="Q10" s="4" t="s">
        <v>23</v>
      </c>
      <c r="R10" s="14" t="s">
        <v>47</v>
      </c>
      <c r="S10" s="4" t="s">
        <v>23</v>
      </c>
      <c r="T10" s="4" t="s">
        <v>23</v>
      </c>
      <c r="U10" s="4" t="s">
        <v>23</v>
      </c>
      <c r="V10" s="4" t="s">
        <v>23</v>
      </c>
      <c r="X10" s="7">
        <f t="shared" si="0"/>
        <v>19</v>
      </c>
      <c r="Y10" s="7">
        <f t="shared" si="1"/>
        <v>0</v>
      </c>
      <c r="Z10" s="7">
        <f t="shared" si="2"/>
        <v>0</v>
      </c>
      <c r="AA10" s="7">
        <f t="shared" si="4"/>
        <v>2</v>
      </c>
    </row>
    <row r="11" spans="1:27" ht="25.5" x14ac:dyDescent="0.2">
      <c r="A11" s="12" t="s">
        <v>61</v>
      </c>
      <c r="B11" s="4" t="s">
        <v>23</v>
      </c>
      <c r="C11" s="4" t="s">
        <v>23</v>
      </c>
      <c r="D11" s="4" t="s">
        <v>23</v>
      </c>
      <c r="E11" s="4" t="s">
        <v>47</v>
      </c>
      <c r="F11" s="4" t="s">
        <v>23</v>
      </c>
      <c r="G11" s="4" t="s">
        <v>23</v>
      </c>
      <c r="H11" s="4" t="s">
        <v>23</v>
      </c>
      <c r="I11" s="4" t="s">
        <v>23</v>
      </c>
      <c r="J11" s="4" t="s">
        <v>23</v>
      </c>
      <c r="K11" s="4" t="s">
        <v>23</v>
      </c>
      <c r="L11" s="4" t="s">
        <v>23</v>
      </c>
      <c r="M11" s="4" t="s">
        <v>23</v>
      </c>
      <c r="N11" s="4" t="s">
        <v>23</v>
      </c>
      <c r="O11" s="4" t="s">
        <v>23</v>
      </c>
      <c r="P11" s="4" t="s">
        <v>23</v>
      </c>
      <c r="Q11" s="4" t="s">
        <v>23</v>
      </c>
      <c r="R11" s="14" t="s">
        <v>47</v>
      </c>
      <c r="S11" s="4" t="s">
        <v>23</v>
      </c>
      <c r="T11" s="4" t="s">
        <v>23</v>
      </c>
      <c r="U11" s="4" t="s">
        <v>23</v>
      </c>
      <c r="V11" s="4" t="s">
        <v>23</v>
      </c>
      <c r="X11" s="7">
        <f t="shared" si="0"/>
        <v>19</v>
      </c>
      <c r="Y11" s="7">
        <f t="shared" si="1"/>
        <v>0</v>
      </c>
      <c r="Z11" s="7">
        <f t="shared" si="2"/>
        <v>0</v>
      </c>
      <c r="AA11" s="7">
        <f t="shared" ref="AA11:AA37" si="5">COUNTIF(B11:W11,"-")</f>
        <v>2</v>
      </c>
    </row>
    <row r="12" spans="1:27" ht="25.5" x14ac:dyDescent="0.2">
      <c r="A12" s="12" t="s">
        <v>62</v>
      </c>
      <c r="B12" s="4" t="s">
        <v>23</v>
      </c>
      <c r="C12" s="4" t="s">
        <v>23</v>
      </c>
      <c r="D12" s="4" t="s">
        <v>23</v>
      </c>
      <c r="E12" s="4" t="s">
        <v>47</v>
      </c>
      <c r="F12" s="4" t="s">
        <v>23</v>
      </c>
      <c r="G12" s="4" t="s">
        <v>23</v>
      </c>
      <c r="H12" s="4" t="s">
        <v>23</v>
      </c>
      <c r="I12" s="4" t="s">
        <v>23</v>
      </c>
      <c r="J12" s="4" t="s">
        <v>23</v>
      </c>
      <c r="K12" s="4" t="s">
        <v>23</v>
      </c>
      <c r="L12" s="4" t="s">
        <v>23</v>
      </c>
      <c r="M12" s="4" t="s">
        <v>23</v>
      </c>
      <c r="N12" s="4" t="s">
        <v>23</v>
      </c>
      <c r="O12" s="4" t="s">
        <v>23</v>
      </c>
      <c r="P12" s="4" t="s">
        <v>23</v>
      </c>
      <c r="Q12" s="4" t="s">
        <v>23</v>
      </c>
      <c r="R12" s="14" t="s">
        <v>47</v>
      </c>
      <c r="S12" s="4" t="s">
        <v>23</v>
      </c>
      <c r="T12" s="4" t="s">
        <v>23</v>
      </c>
      <c r="U12" s="4" t="s">
        <v>23</v>
      </c>
      <c r="V12" s="4" t="s">
        <v>23</v>
      </c>
      <c r="X12" s="7">
        <f t="shared" si="0"/>
        <v>19</v>
      </c>
      <c r="Y12" s="7">
        <f t="shared" si="1"/>
        <v>0</v>
      </c>
      <c r="Z12" s="7">
        <f t="shared" si="2"/>
        <v>0</v>
      </c>
      <c r="AA12" s="7">
        <f t="shared" si="5"/>
        <v>2</v>
      </c>
    </row>
    <row r="13" spans="1:27" ht="25.5" x14ac:dyDescent="0.2">
      <c r="A13" s="12" t="s">
        <v>63</v>
      </c>
      <c r="B13" s="4" t="s">
        <v>23</v>
      </c>
      <c r="C13" s="4" t="s">
        <v>23</v>
      </c>
      <c r="D13" s="4" t="s">
        <v>23</v>
      </c>
      <c r="E13" s="4" t="s">
        <v>47</v>
      </c>
      <c r="F13" s="4" t="s">
        <v>23</v>
      </c>
      <c r="G13" s="4" t="s">
        <v>23</v>
      </c>
      <c r="H13" s="4" t="s">
        <v>23</v>
      </c>
      <c r="I13" s="4" t="s">
        <v>23</v>
      </c>
      <c r="J13" s="4" t="s">
        <v>23</v>
      </c>
      <c r="K13" s="4" t="s">
        <v>23</v>
      </c>
      <c r="L13" s="4" t="s">
        <v>23</v>
      </c>
      <c r="M13" s="4" t="s">
        <v>23</v>
      </c>
      <c r="N13" s="4" t="s">
        <v>23</v>
      </c>
      <c r="O13" s="4" t="s">
        <v>23</v>
      </c>
      <c r="P13" s="4" t="s">
        <v>23</v>
      </c>
      <c r="Q13" s="4" t="s">
        <v>23</v>
      </c>
      <c r="R13" s="14" t="s">
        <v>47</v>
      </c>
      <c r="S13" s="4" t="s">
        <v>23</v>
      </c>
      <c r="T13" s="4" t="s">
        <v>23</v>
      </c>
      <c r="U13" s="4" t="s">
        <v>23</v>
      </c>
      <c r="V13" s="4" t="s">
        <v>23</v>
      </c>
      <c r="X13" s="7">
        <f t="shared" si="0"/>
        <v>19</v>
      </c>
      <c r="Y13" s="7">
        <f t="shared" si="1"/>
        <v>0</v>
      </c>
      <c r="Z13" s="7">
        <f t="shared" si="2"/>
        <v>0</v>
      </c>
      <c r="AA13" s="7">
        <f t="shared" si="5"/>
        <v>2</v>
      </c>
    </row>
    <row r="14" spans="1:27" ht="25.5" x14ac:dyDescent="0.2">
      <c r="A14" s="12" t="s">
        <v>64</v>
      </c>
      <c r="B14" s="4" t="s">
        <v>23</v>
      </c>
      <c r="C14" s="4" t="s">
        <v>23</v>
      </c>
      <c r="D14" s="4" t="s">
        <v>23</v>
      </c>
      <c r="E14" s="4" t="s">
        <v>47</v>
      </c>
      <c r="F14" s="4" t="s">
        <v>23</v>
      </c>
      <c r="G14" s="4" t="s">
        <v>23</v>
      </c>
      <c r="H14" s="4" t="s">
        <v>23</v>
      </c>
      <c r="I14" s="4" t="s">
        <v>23</v>
      </c>
      <c r="J14" s="4" t="s">
        <v>23</v>
      </c>
      <c r="K14" s="4" t="s">
        <v>23</v>
      </c>
      <c r="L14" s="4" t="s">
        <v>23</v>
      </c>
      <c r="M14" s="4" t="s">
        <v>23</v>
      </c>
      <c r="N14" s="4" t="s">
        <v>23</v>
      </c>
      <c r="O14" s="4" t="s">
        <v>23</v>
      </c>
      <c r="P14" s="4" t="s">
        <v>23</v>
      </c>
      <c r="Q14" s="4" t="s">
        <v>23</v>
      </c>
      <c r="R14" s="14" t="s">
        <v>47</v>
      </c>
      <c r="S14" s="4" t="s">
        <v>23</v>
      </c>
      <c r="T14" s="4" t="s">
        <v>23</v>
      </c>
      <c r="U14" s="4" t="s">
        <v>23</v>
      </c>
      <c r="V14" s="4" t="s">
        <v>23</v>
      </c>
      <c r="X14" s="7">
        <f t="shared" si="0"/>
        <v>19</v>
      </c>
      <c r="Y14" s="7">
        <f t="shared" si="1"/>
        <v>0</v>
      </c>
      <c r="Z14" s="7">
        <f t="shared" si="2"/>
        <v>0</v>
      </c>
      <c r="AA14" s="7">
        <f t="shared" si="5"/>
        <v>2</v>
      </c>
    </row>
    <row r="15" spans="1:27" ht="76.5" x14ac:dyDescent="0.2">
      <c r="A15" s="12" t="s">
        <v>65</v>
      </c>
      <c r="B15" s="4" t="s">
        <v>23</v>
      </c>
      <c r="C15" s="4" t="s">
        <v>23</v>
      </c>
      <c r="D15" s="4" t="s">
        <v>23</v>
      </c>
      <c r="E15" s="4" t="s">
        <v>47</v>
      </c>
      <c r="F15" s="4" t="s">
        <v>23</v>
      </c>
      <c r="G15" s="4" t="s">
        <v>23</v>
      </c>
      <c r="H15" s="4" t="s">
        <v>23</v>
      </c>
      <c r="I15" s="4" t="s">
        <v>23</v>
      </c>
      <c r="J15" s="4" t="s">
        <v>23</v>
      </c>
      <c r="K15" s="4" t="s">
        <v>23</v>
      </c>
      <c r="L15" s="4" t="s">
        <v>25</v>
      </c>
      <c r="M15" s="4" t="s">
        <v>23</v>
      </c>
      <c r="N15" s="4" t="s">
        <v>23</v>
      </c>
      <c r="O15" s="4" t="s">
        <v>23</v>
      </c>
      <c r="P15" s="4" t="s">
        <v>23</v>
      </c>
      <c r="Q15" s="4" t="s">
        <v>23</v>
      </c>
      <c r="R15" s="14" t="s">
        <v>47</v>
      </c>
      <c r="S15" s="4" t="s">
        <v>23</v>
      </c>
      <c r="T15" s="4" t="s">
        <v>23</v>
      </c>
      <c r="U15" s="4" t="s">
        <v>25</v>
      </c>
      <c r="V15" s="4" t="s">
        <v>23</v>
      </c>
      <c r="X15" s="7">
        <f t="shared" si="0"/>
        <v>17</v>
      </c>
      <c r="Y15" s="7">
        <f t="shared" si="1"/>
        <v>0</v>
      </c>
      <c r="Z15" s="7">
        <f t="shared" si="2"/>
        <v>2</v>
      </c>
      <c r="AA15" s="7">
        <f t="shared" si="5"/>
        <v>2</v>
      </c>
    </row>
    <row r="16" spans="1:27" ht="102" x14ac:dyDescent="0.2">
      <c r="A16" s="12" t="s">
        <v>51</v>
      </c>
      <c r="B16" s="4" t="s">
        <v>23</v>
      </c>
      <c r="C16" s="4" t="s">
        <v>23</v>
      </c>
      <c r="D16" s="4" t="s">
        <v>23</v>
      </c>
      <c r="E16" s="4" t="s">
        <v>47</v>
      </c>
      <c r="F16" s="4" t="s">
        <v>23</v>
      </c>
      <c r="G16" s="4" t="s">
        <v>23</v>
      </c>
      <c r="H16" s="4" t="s">
        <v>23</v>
      </c>
      <c r="I16" s="4" t="s">
        <v>23</v>
      </c>
      <c r="J16" s="4" t="s">
        <v>23</v>
      </c>
      <c r="K16" s="4" t="s">
        <v>25</v>
      </c>
      <c r="L16" s="4" t="s">
        <v>25</v>
      </c>
      <c r="M16" s="4" t="s">
        <v>23</v>
      </c>
      <c r="N16" s="4" t="s">
        <v>23</v>
      </c>
      <c r="O16" s="4" t="s">
        <v>23</v>
      </c>
      <c r="P16" s="4" t="s">
        <v>23</v>
      </c>
      <c r="Q16" s="4" t="s">
        <v>23</v>
      </c>
      <c r="R16" s="14" t="s">
        <v>47</v>
      </c>
      <c r="S16" s="4" t="s">
        <v>23</v>
      </c>
      <c r="T16" s="4" t="s">
        <v>23</v>
      </c>
      <c r="U16" s="4" t="s">
        <v>23</v>
      </c>
      <c r="V16" s="4" t="s">
        <v>23</v>
      </c>
      <c r="X16" s="7">
        <f t="shared" si="0"/>
        <v>17</v>
      </c>
      <c r="Y16" s="7">
        <f t="shared" si="1"/>
        <v>0</v>
      </c>
      <c r="Z16" s="7">
        <f t="shared" si="2"/>
        <v>2</v>
      </c>
      <c r="AA16" s="7">
        <f t="shared" si="5"/>
        <v>2</v>
      </c>
    </row>
    <row r="17" spans="1:27" ht="51" x14ac:dyDescent="0.2">
      <c r="A17" s="12" t="s">
        <v>66</v>
      </c>
      <c r="B17" s="4" t="s">
        <v>23</v>
      </c>
      <c r="C17" s="4" t="s">
        <v>23</v>
      </c>
      <c r="D17" s="4" t="s">
        <v>23</v>
      </c>
      <c r="E17" s="4" t="s">
        <v>47</v>
      </c>
      <c r="F17" s="4" t="s">
        <v>23</v>
      </c>
      <c r="G17" s="4" t="s">
        <v>23</v>
      </c>
      <c r="H17" s="4" t="s">
        <v>23</v>
      </c>
      <c r="I17" s="4" t="s">
        <v>23</v>
      </c>
      <c r="J17" s="4" t="s">
        <v>23</v>
      </c>
      <c r="K17" s="4" t="s">
        <v>25</v>
      </c>
      <c r="L17" s="4" t="s">
        <v>23</v>
      </c>
      <c r="M17" s="4" t="s">
        <v>23</v>
      </c>
      <c r="N17" s="4" t="s">
        <v>23</v>
      </c>
      <c r="O17" s="4" t="s">
        <v>23</v>
      </c>
      <c r="P17" s="4" t="s">
        <v>23</v>
      </c>
      <c r="Q17" s="4" t="s">
        <v>23</v>
      </c>
      <c r="R17" s="14" t="s">
        <v>47</v>
      </c>
      <c r="S17" s="4" t="s">
        <v>23</v>
      </c>
      <c r="T17" s="4" t="s">
        <v>23</v>
      </c>
      <c r="U17" s="4" t="s">
        <v>23</v>
      </c>
      <c r="V17" s="4" t="s">
        <v>23</v>
      </c>
      <c r="X17" s="7">
        <f t="shared" si="0"/>
        <v>18</v>
      </c>
      <c r="Y17" s="7">
        <f t="shared" si="1"/>
        <v>0</v>
      </c>
      <c r="Z17" s="7">
        <f t="shared" si="2"/>
        <v>1</v>
      </c>
      <c r="AA17" s="7">
        <f t="shared" si="5"/>
        <v>2</v>
      </c>
    </row>
    <row r="18" spans="1:27" ht="102" x14ac:dyDescent="0.2">
      <c r="A18" s="12" t="s">
        <v>82</v>
      </c>
      <c r="B18" s="4" t="s">
        <v>23</v>
      </c>
      <c r="C18" s="4" t="s">
        <v>23</v>
      </c>
      <c r="D18" s="4" t="s">
        <v>23</v>
      </c>
      <c r="E18" s="4" t="s">
        <v>47</v>
      </c>
      <c r="F18" s="4" t="s">
        <v>23</v>
      </c>
      <c r="G18" s="4" t="s">
        <v>23</v>
      </c>
      <c r="H18" s="4" t="s">
        <v>23</v>
      </c>
      <c r="I18" s="4" t="s">
        <v>23</v>
      </c>
      <c r="J18" s="4" t="s">
        <v>23</v>
      </c>
      <c r="K18" s="4" t="s">
        <v>23</v>
      </c>
      <c r="L18" s="4" t="s">
        <v>23</v>
      </c>
      <c r="M18" s="4" t="s">
        <v>23</v>
      </c>
      <c r="N18" s="4" t="s">
        <v>23</v>
      </c>
      <c r="O18" s="4" t="s">
        <v>23</v>
      </c>
      <c r="P18" s="4" t="s">
        <v>23</v>
      </c>
      <c r="Q18" s="4" t="s">
        <v>23</v>
      </c>
      <c r="R18" s="14" t="s">
        <v>47</v>
      </c>
      <c r="S18" s="4" t="s">
        <v>23</v>
      </c>
      <c r="T18" s="4" t="s">
        <v>23</v>
      </c>
      <c r="U18" s="4" t="s">
        <v>23</v>
      </c>
      <c r="V18" s="4" t="s">
        <v>23</v>
      </c>
      <c r="X18" s="7">
        <f t="shared" si="0"/>
        <v>19</v>
      </c>
      <c r="Y18" s="7">
        <f t="shared" si="1"/>
        <v>0</v>
      </c>
      <c r="Z18" s="7">
        <f t="shared" si="2"/>
        <v>0</v>
      </c>
      <c r="AA18" s="7">
        <f t="shared" si="5"/>
        <v>2</v>
      </c>
    </row>
    <row r="19" spans="1:27" ht="114.75" x14ac:dyDescent="0.2">
      <c r="A19" s="12" t="s">
        <v>83</v>
      </c>
      <c r="B19" s="4" t="s">
        <v>23</v>
      </c>
      <c r="C19" s="4" t="s">
        <v>23</v>
      </c>
      <c r="D19" s="4" t="s">
        <v>23</v>
      </c>
      <c r="E19" s="4" t="s">
        <v>47</v>
      </c>
      <c r="F19" s="4" t="s">
        <v>23</v>
      </c>
      <c r="G19" s="4" t="s">
        <v>23</v>
      </c>
      <c r="H19" s="4" t="s">
        <v>23</v>
      </c>
      <c r="I19" s="4" t="s">
        <v>23</v>
      </c>
      <c r="J19" s="4" t="s">
        <v>23</v>
      </c>
      <c r="K19" s="4" t="s">
        <v>23</v>
      </c>
      <c r="L19" s="4" t="s">
        <v>23</v>
      </c>
      <c r="M19" s="4" t="s">
        <v>23</v>
      </c>
      <c r="N19" s="4" t="s">
        <v>23</v>
      </c>
      <c r="O19" s="4" t="s">
        <v>23</v>
      </c>
      <c r="P19" s="4" t="s">
        <v>23</v>
      </c>
      <c r="Q19" s="4" t="s">
        <v>23</v>
      </c>
      <c r="R19" s="14" t="s">
        <v>47</v>
      </c>
      <c r="S19" s="4" t="s">
        <v>23</v>
      </c>
      <c r="T19" s="4" t="s">
        <v>23</v>
      </c>
      <c r="U19" s="4" t="s">
        <v>23</v>
      </c>
      <c r="V19" s="4" t="s">
        <v>23</v>
      </c>
      <c r="X19" s="7">
        <f t="shared" si="0"/>
        <v>19</v>
      </c>
      <c r="Y19" s="7">
        <f t="shared" si="1"/>
        <v>0</v>
      </c>
      <c r="Z19" s="7">
        <f t="shared" si="2"/>
        <v>0</v>
      </c>
      <c r="AA19" s="7">
        <f t="shared" si="5"/>
        <v>2</v>
      </c>
    </row>
    <row r="20" spans="1:27" ht="76.5" x14ac:dyDescent="0.2">
      <c r="A20" s="12" t="s">
        <v>84</v>
      </c>
      <c r="B20" s="4" t="s">
        <v>23</v>
      </c>
      <c r="C20" s="4" t="s">
        <v>23</v>
      </c>
      <c r="D20" s="4" t="s">
        <v>23</v>
      </c>
      <c r="E20" s="4" t="s">
        <v>47</v>
      </c>
      <c r="F20" s="4" t="s">
        <v>23</v>
      </c>
      <c r="G20" s="4" t="s">
        <v>23</v>
      </c>
      <c r="H20" s="4" t="s">
        <v>23</v>
      </c>
      <c r="I20" s="4" t="s">
        <v>23</v>
      </c>
      <c r="J20" s="4" t="s">
        <v>23</v>
      </c>
      <c r="K20" s="4" t="s">
        <v>23</v>
      </c>
      <c r="L20" s="4" t="s">
        <v>23</v>
      </c>
      <c r="M20" s="4" t="s">
        <v>23</v>
      </c>
      <c r="N20" s="4" t="s">
        <v>23</v>
      </c>
      <c r="O20" s="4" t="s">
        <v>23</v>
      </c>
      <c r="P20" s="4" t="s">
        <v>23</v>
      </c>
      <c r="Q20" s="4" t="s">
        <v>23</v>
      </c>
      <c r="R20" s="14" t="s">
        <v>47</v>
      </c>
      <c r="S20" s="4" t="s">
        <v>23</v>
      </c>
      <c r="T20" s="4" t="s">
        <v>23</v>
      </c>
      <c r="U20" s="4" t="s">
        <v>23</v>
      </c>
      <c r="V20" s="4" t="s">
        <v>23</v>
      </c>
      <c r="X20" s="7">
        <f t="shared" si="0"/>
        <v>19</v>
      </c>
      <c r="Y20" s="7">
        <f t="shared" si="1"/>
        <v>0</v>
      </c>
      <c r="Z20" s="7">
        <f t="shared" si="2"/>
        <v>0</v>
      </c>
      <c r="AA20" s="7">
        <f t="shared" si="5"/>
        <v>2</v>
      </c>
    </row>
    <row r="21" spans="1:27" ht="63.75" x14ac:dyDescent="0.2">
      <c r="A21" s="12" t="s">
        <v>67</v>
      </c>
      <c r="B21" s="4" t="s">
        <v>23</v>
      </c>
      <c r="C21" s="4" t="s">
        <v>23</v>
      </c>
      <c r="D21" s="4" t="s">
        <v>23</v>
      </c>
      <c r="E21" s="4" t="s">
        <v>47</v>
      </c>
      <c r="F21" s="4" t="s">
        <v>23</v>
      </c>
      <c r="G21" s="4" t="s">
        <v>23</v>
      </c>
      <c r="H21" s="4" t="s">
        <v>23</v>
      </c>
      <c r="I21" s="4" t="s">
        <v>23</v>
      </c>
      <c r="J21" s="4" t="s">
        <v>23</v>
      </c>
      <c r="K21" s="4" t="s">
        <v>23</v>
      </c>
      <c r="L21" s="4" t="s">
        <v>23</v>
      </c>
      <c r="M21" s="4" t="s">
        <v>23</v>
      </c>
      <c r="N21" s="4" t="s">
        <v>23</v>
      </c>
      <c r="O21" s="4" t="s">
        <v>23</v>
      </c>
      <c r="P21" s="4" t="s">
        <v>23</v>
      </c>
      <c r="Q21" s="4" t="s">
        <v>23</v>
      </c>
      <c r="R21" s="14" t="s">
        <v>47</v>
      </c>
      <c r="S21" s="4" t="s">
        <v>23</v>
      </c>
      <c r="T21" s="4" t="s">
        <v>23</v>
      </c>
      <c r="U21" s="4" t="s">
        <v>23</v>
      </c>
      <c r="V21" s="4" t="s">
        <v>23</v>
      </c>
      <c r="X21" s="7">
        <f t="shared" si="0"/>
        <v>19</v>
      </c>
      <c r="Y21" s="7">
        <f t="shared" si="1"/>
        <v>0</v>
      </c>
      <c r="Z21" s="7">
        <f t="shared" si="2"/>
        <v>0</v>
      </c>
      <c r="AA21" s="7">
        <f t="shared" si="5"/>
        <v>2</v>
      </c>
    </row>
    <row r="22" spans="1:27" ht="25.5" x14ac:dyDescent="0.2">
      <c r="A22" s="12" t="s">
        <v>68</v>
      </c>
      <c r="B22" s="4" t="s">
        <v>23</v>
      </c>
      <c r="C22" s="4" t="s">
        <v>23</v>
      </c>
      <c r="D22" s="4" t="s">
        <v>23</v>
      </c>
      <c r="E22" s="4" t="s">
        <v>47</v>
      </c>
      <c r="F22" s="4" t="s">
        <v>23</v>
      </c>
      <c r="G22" s="4" t="s">
        <v>23</v>
      </c>
      <c r="H22" s="4" t="s">
        <v>23</v>
      </c>
      <c r="I22" s="4" t="s">
        <v>23</v>
      </c>
      <c r="J22" s="4" t="s">
        <v>23</v>
      </c>
      <c r="K22" s="4" t="s">
        <v>23</v>
      </c>
      <c r="L22" s="4" t="s">
        <v>23</v>
      </c>
      <c r="M22" s="4" t="s">
        <v>23</v>
      </c>
      <c r="N22" s="4" t="s">
        <v>23</v>
      </c>
      <c r="O22" s="4" t="s">
        <v>23</v>
      </c>
      <c r="P22" s="4" t="s">
        <v>23</v>
      </c>
      <c r="Q22" s="4" t="s">
        <v>23</v>
      </c>
      <c r="R22" s="14" t="s">
        <v>47</v>
      </c>
      <c r="S22" s="4" t="s">
        <v>23</v>
      </c>
      <c r="T22" s="4" t="s">
        <v>23</v>
      </c>
      <c r="U22" s="4" t="s">
        <v>23</v>
      </c>
      <c r="V22" s="4" t="s">
        <v>23</v>
      </c>
      <c r="X22" s="7">
        <f t="shared" si="0"/>
        <v>19</v>
      </c>
      <c r="Y22" s="7">
        <f t="shared" si="1"/>
        <v>0</v>
      </c>
      <c r="Z22" s="7">
        <f t="shared" si="2"/>
        <v>0</v>
      </c>
      <c r="AA22" s="7">
        <f t="shared" si="5"/>
        <v>2</v>
      </c>
    </row>
    <row r="23" spans="1:27" ht="89.25" x14ac:dyDescent="0.2">
      <c r="A23" s="12" t="s">
        <v>69</v>
      </c>
      <c r="B23" s="4" t="s">
        <v>23</v>
      </c>
      <c r="C23" s="4" t="s">
        <v>23</v>
      </c>
      <c r="D23" s="4" t="s">
        <v>23</v>
      </c>
      <c r="E23" s="4" t="s">
        <v>47</v>
      </c>
      <c r="F23" s="4" t="s">
        <v>23</v>
      </c>
      <c r="G23" s="4" t="s">
        <v>23</v>
      </c>
      <c r="H23" s="4" t="s">
        <v>23</v>
      </c>
      <c r="I23" s="4" t="s">
        <v>23</v>
      </c>
      <c r="J23" s="4" t="s">
        <v>23</v>
      </c>
      <c r="K23" s="4" t="s">
        <v>23</v>
      </c>
      <c r="L23" s="4" t="s">
        <v>23</v>
      </c>
      <c r="M23" s="4" t="s">
        <v>23</v>
      </c>
      <c r="N23" s="4" t="s">
        <v>23</v>
      </c>
      <c r="O23" s="4" t="s">
        <v>23</v>
      </c>
      <c r="P23" s="4" t="s">
        <v>23</v>
      </c>
      <c r="Q23" s="4" t="s">
        <v>23</v>
      </c>
      <c r="R23" s="14" t="s">
        <v>47</v>
      </c>
      <c r="S23" s="4" t="s">
        <v>23</v>
      </c>
      <c r="T23" s="4" t="s">
        <v>23</v>
      </c>
      <c r="U23" s="4" t="s">
        <v>23</v>
      </c>
      <c r="V23" s="4" t="s">
        <v>23</v>
      </c>
      <c r="X23" s="7">
        <f t="shared" si="0"/>
        <v>19</v>
      </c>
      <c r="Y23" s="7">
        <f t="shared" si="1"/>
        <v>0</v>
      </c>
      <c r="Z23" s="7">
        <f t="shared" si="2"/>
        <v>0</v>
      </c>
      <c r="AA23" s="7">
        <f t="shared" si="5"/>
        <v>2</v>
      </c>
    </row>
    <row r="24" spans="1:27" ht="38.25" x14ac:dyDescent="0.2">
      <c r="A24" s="12" t="s">
        <v>80</v>
      </c>
      <c r="B24" s="4" t="s">
        <v>23</v>
      </c>
      <c r="C24" s="4" t="s">
        <v>23</v>
      </c>
      <c r="D24" s="4" t="s">
        <v>23</v>
      </c>
      <c r="E24" s="4" t="s">
        <v>23</v>
      </c>
      <c r="F24" s="4" t="s">
        <v>23</v>
      </c>
      <c r="G24" s="4" t="s">
        <v>23</v>
      </c>
      <c r="H24" s="4" t="s">
        <v>23</v>
      </c>
      <c r="I24" s="4" t="s">
        <v>23</v>
      </c>
      <c r="J24" s="4" t="s">
        <v>23</v>
      </c>
      <c r="K24" s="4" t="s">
        <v>23</v>
      </c>
      <c r="L24" s="4" t="s">
        <v>23</v>
      </c>
      <c r="M24" s="4" t="s">
        <v>23</v>
      </c>
      <c r="N24" s="4" t="s">
        <v>23</v>
      </c>
      <c r="O24" s="4" t="s">
        <v>23</v>
      </c>
      <c r="P24" s="4" t="s">
        <v>23</v>
      </c>
      <c r="Q24" s="4" t="s">
        <v>23</v>
      </c>
      <c r="R24" s="14" t="s">
        <v>47</v>
      </c>
      <c r="S24" s="4" t="s">
        <v>23</v>
      </c>
      <c r="T24" s="4" t="s">
        <v>23</v>
      </c>
      <c r="U24" s="4" t="s">
        <v>23</v>
      </c>
      <c r="V24" s="4" t="s">
        <v>23</v>
      </c>
      <c r="X24" s="7">
        <f t="shared" si="0"/>
        <v>20</v>
      </c>
      <c r="Y24" s="7">
        <f t="shared" si="1"/>
        <v>0</v>
      </c>
      <c r="Z24" s="7">
        <f t="shared" si="2"/>
        <v>0</v>
      </c>
      <c r="AA24" s="7">
        <f t="shared" si="5"/>
        <v>1</v>
      </c>
    </row>
    <row r="25" spans="1:27" ht="25.5" x14ac:dyDescent="0.2">
      <c r="A25" s="12" t="s">
        <v>70</v>
      </c>
      <c r="B25" s="4" t="s">
        <v>23</v>
      </c>
      <c r="C25" s="4" t="s">
        <v>23</v>
      </c>
      <c r="D25" s="4" t="s">
        <v>23</v>
      </c>
      <c r="E25" s="4" t="s">
        <v>23</v>
      </c>
      <c r="F25" s="4" t="s">
        <v>23</v>
      </c>
      <c r="G25" s="4" t="s">
        <v>23</v>
      </c>
      <c r="H25" s="4" t="s">
        <v>23</v>
      </c>
      <c r="I25" s="4" t="s">
        <v>23</v>
      </c>
      <c r="J25" s="4" t="s">
        <v>23</v>
      </c>
      <c r="K25" s="4" t="s">
        <v>23</v>
      </c>
      <c r="L25" s="4" t="s">
        <v>23</v>
      </c>
      <c r="M25" s="4" t="s">
        <v>23</v>
      </c>
      <c r="N25" s="4" t="s">
        <v>23</v>
      </c>
      <c r="O25" s="4" t="s">
        <v>23</v>
      </c>
      <c r="P25" s="4" t="s">
        <v>23</v>
      </c>
      <c r="Q25" s="4" t="s">
        <v>23</v>
      </c>
      <c r="R25" s="14" t="s">
        <v>47</v>
      </c>
      <c r="S25" s="4" t="s">
        <v>23</v>
      </c>
      <c r="T25" s="4" t="s">
        <v>23</v>
      </c>
      <c r="U25" s="4" t="s">
        <v>23</v>
      </c>
      <c r="V25" s="4" t="s">
        <v>23</v>
      </c>
      <c r="X25" s="7">
        <f t="shared" si="0"/>
        <v>20</v>
      </c>
      <c r="Y25" s="7">
        <f t="shared" si="1"/>
        <v>0</v>
      </c>
      <c r="Z25" s="7">
        <f t="shared" si="2"/>
        <v>0</v>
      </c>
      <c r="AA25" s="7">
        <f t="shared" si="5"/>
        <v>1</v>
      </c>
    </row>
    <row r="26" spans="1:27" ht="51" x14ac:dyDescent="0.2">
      <c r="A26" s="12" t="s">
        <v>72</v>
      </c>
      <c r="B26" s="4" t="s">
        <v>23</v>
      </c>
      <c r="C26" s="4" t="s">
        <v>25</v>
      </c>
      <c r="D26" s="4" t="s">
        <v>23</v>
      </c>
      <c r="E26" s="4" t="s">
        <v>23</v>
      </c>
      <c r="F26" s="4" t="s">
        <v>25</v>
      </c>
      <c r="G26" s="4" t="s">
        <v>23</v>
      </c>
      <c r="H26" s="4" t="s">
        <v>23</v>
      </c>
      <c r="I26" s="4" t="s">
        <v>23</v>
      </c>
      <c r="J26" s="4" t="s">
        <v>23</v>
      </c>
      <c r="K26" s="4" t="s">
        <v>23</v>
      </c>
      <c r="L26" s="4" t="s">
        <v>23</v>
      </c>
      <c r="M26" s="4" t="s">
        <v>23</v>
      </c>
      <c r="N26" s="4" t="s">
        <v>23</v>
      </c>
      <c r="O26" s="4" t="s">
        <v>23</v>
      </c>
      <c r="P26" s="4" t="s">
        <v>23</v>
      </c>
      <c r="Q26" s="4" t="s">
        <v>23</v>
      </c>
      <c r="R26" s="14" t="s">
        <v>47</v>
      </c>
      <c r="S26" s="4" t="s">
        <v>23</v>
      </c>
      <c r="T26" s="4" t="s">
        <v>23</v>
      </c>
      <c r="U26" s="4" t="s">
        <v>23</v>
      </c>
      <c r="V26" s="4" t="s">
        <v>23</v>
      </c>
      <c r="X26" s="7">
        <f t="shared" si="0"/>
        <v>18</v>
      </c>
      <c r="Y26" s="7">
        <f t="shared" si="1"/>
        <v>0</v>
      </c>
      <c r="Z26" s="7">
        <f t="shared" si="2"/>
        <v>2</v>
      </c>
      <c r="AA26" s="7">
        <f t="shared" si="5"/>
        <v>1</v>
      </c>
    </row>
    <row r="27" spans="1:27" ht="25.5" x14ac:dyDescent="0.2">
      <c r="A27" s="12" t="s">
        <v>71</v>
      </c>
      <c r="B27" s="4" t="s">
        <v>23</v>
      </c>
      <c r="C27" s="4" t="s">
        <v>23</v>
      </c>
      <c r="D27" s="4" t="s">
        <v>23</v>
      </c>
      <c r="E27" s="4" t="s">
        <v>23</v>
      </c>
      <c r="F27" s="4" t="s">
        <v>23</v>
      </c>
      <c r="G27" s="4" t="s">
        <v>23</v>
      </c>
      <c r="H27" s="4" t="s">
        <v>23</v>
      </c>
      <c r="I27" s="4" t="s">
        <v>23</v>
      </c>
      <c r="J27" s="4" t="s">
        <v>23</v>
      </c>
      <c r="K27" s="4" t="s">
        <v>23</v>
      </c>
      <c r="L27" s="4" t="s">
        <v>23</v>
      </c>
      <c r="M27" s="4" t="s">
        <v>23</v>
      </c>
      <c r="N27" s="4" t="s">
        <v>23</v>
      </c>
      <c r="O27" s="4" t="s">
        <v>23</v>
      </c>
      <c r="P27" s="4" t="s">
        <v>23</v>
      </c>
      <c r="Q27" s="4" t="s">
        <v>23</v>
      </c>
      <c r="R27" s="14" t="s">
        <v>47</v>
      </c>
      <c r="S27" s="4" t="s">
        <v>23</v>
      </c>
      <c r="T27" s="4" t="s">
        <v>23</v>
      </c>
      <c r="U27" s="4" t="s">
        <v>23</v>
      </c>
      <c r="V27" s="4" t="s">
        <v>23</v>
      </c>
      <c r="X27" s="7">
        <f t="shared" si="0"/>
        <v>20</v>
      </c>
      <c r="Y27" s="7">
        <f t="shared" si="1"/>
        <v>0</v>
      </c>
      <c r="Z27" s="7">
        <f t="shared" si="2"/>
        <v>0</v>
      </c>
      <c r="AA27" s="7">
        <f t="shared" si="5"/>
        <v>1</v>
      </c>
    </row>
    <row r="28" spans="1:27" ht="25.5" x14ac:dyDescent="0.2">
      <c r="A28" s="12" t="s">
        <v>73</v>
      </c>
      <c r="B28" s="4" t="s">
        <v>23</v>
      </c>
      <c r="C28" s="4" t="s">
        <v>23</v>
      </c>
      <c r="D28" s="4" t="s">
        <v>23</v>
      </c>
      <c r="E28" s="4" t="s">
        <v>23</v>
      </c>
      <c r="F28" s="4" t="s">
        <v>23</v>
      </c>
      <c r="G28" s="4" t="s">
        <v>23</v>
      </c>
      <c r="H28" s="4" t="s">
        <v>23</v>
      </c>
      <c r="I28" s="4" t="s">
        <v>23</v>
      </c>
      <c r="J28" s="4" t="s">
        <v>23</v>
      </c>
      <c r="K28" s="4" t="s">
        <v>23</v>
      </c>
      <c r="L28" s="4" t="s">
        <v>23</v>
      </c>
      <c r="M28" s="4" t="s">
        <v>23</v>
      </c>
      <c r="N28" s="4" t="s">
        <v>23</v>
      </c>
      <c r="O28" s="4" t="s">
        <v>23</v>
      </c>
      <c r="P28" s="4" t="s">
        <v>23</v>
      </c>
      <c r="Q28" s="4" t="s">
        <v>23</v>
      </c>
      <c r="R28" s="14" t="s">
        <v>47</v>
      </c>
      <c r="S28" s="4" t="s">
        <v>23</v>
      </c>
      <c r="T28" s="4" t="s">
        <v>23</v>
      </c>
      <c r="U28" s="4" t="s">
        <v>23</v>
      </c>
      <c r="V28" s="4" t="s">
        <v>23</v>
      </c>
      <c r="X28" s="7">
        <f t="shared" si="0"/>
        <v>20</v>
      </c>
      <c r="Y28" s="7">
        <f t="shared" si="1"/>
        <v>0</v>
      </c>
      <c r="Z28" s="7">
        <f t="shared" si="2"/>
        <v>0</v>
      </c>
      <c r="AA28" s="7">
        <f t="shared" si="5"/>
        <v>1</v>
      </c>
    </row>
    <row r="29" spans="1:27" ht="51" x14ac:dyDescent="0.2">
      <c r="A29" s="12" t="s">
        <v>52</v>
      </c>
      <c r="B29" s="4" t="s">
        <v>23</v>
      </c>
      <c r="C29" s="4" t="s">
        <v>23</v>
      </c>
      <c r="D29" s="4" t="s">
        <v>23</v>
      </c>
      <c r="E29" s="4" t="s">
        <v>23</v>
      </c>
      <c r="F29" s="4" t="s">
        <v>23</v>
      </c>
      <c r="G29" s="4" t="s">
        <v>23</v>
      </c>
      <c r="H29" s="4" t="s">
        <v>23</v>
      </c>
      <c r="I29" s="4" t="s">
        <v>23</v>
      </c>
      <c r="J29" s="4" t="s">
        <v>23</v>
      </c>
      <c r="K29" s="4" t="s">
        <v>23</v>
      </c>
      <c r="L29" s="4" t="s">
        <v>23</v>
      </c>
      <c r="M29" s="4" t="s">
        <v>23</v>
      </c>
      <c r="N29" s="4" t="s">
        <v>23</v>
      </c>
      <c r="O29" s="4" t="s">
        <v>23</v>
      </c>
      <c r="P29" s="4" t="s">
        <v>23</v>
      </c>
      <c r="Q29" s="4" t="s">
        <v>23</v>
      </c>
      <c r="R29" s="14" t="s">
        <v>47</v>
      </c>
      <c r="S29" s="4" t="s">
        <v>23</v>
      </c>
      <c r="T29" s="4" t="s">
        <v>23</v>
      </c>
      <c r="U29" s="4" t="s">
        <v>23</v>
      </c>
      <c r="V29" s="4" t="s">
        <v>23</v>
      </c>
      <c r="X29" s="7">
        <f t="shared" si="0"/>
        <v>20</v>
      </c>
      <c r="Y29" s="7">
        <f t="shared" si="1"/>
        <v>0</v>
      </c>
      <c r="Z29" s="7">
        <f t="shared" si="2"/>
        <v>0</v>
      </c>
      <c r="AA29" s="7">
        <f t="shared" si="5"/>
        <v>1</v>
      </c>
    </row>
    <row r="30" spans="1:27" ht="63.75" x14ac:dyDescent="0.2">
      <c r="A30" s="12" t="s">
        <v>74</v>
      </c>
      <c r="B30" s="4" t="s">
        <v>23</v>
      </c>
      <c r="C30" s="4" t="s">
        <v>23</v>
      </c>
      <c r="D30" s="4" t="s">
        <v>23</v>
      </c>
      <c r="E30" s="4" t="s">
        <v>23</v>
      </c>
      <c r="F30" s="4" t="s">
        <v>23</v>
      </c>
      <c r="G30" s="4" t="s">
        <v>23</v>
      </c>
      <c r="H30" s="4" t="s">
        <v>23</v>
      </c>
      <c r="I30" s="4" t="s">
        <v>23</v>
      </c>
      <c r="J30" s="4" t="s">
        <v>23</v>
      </c>
      <c r="K30" s="4" t="s">
        <v>23</v>
      </c>
      <c r="L30" s="4" t="s">
        <v>23</v>
      </c>
      <c r="M30" s="4" t="s">
        <v>23</v>
      </c>
      <c r="N30" s="4" t="s">
        <v>23</v>
      </c>
      <c r="O30" s="4" t="s">
        <v>23</v>
      </c>
      <c r="P30" s="4" t="s">
        <v>23</v>
      </c>
      <c r="Q30" s="4" t="s">
        <v>23</v>
      </c>
      <c r="R30" s="14" t="s">
        <v>47</v>
      </c>
      <c r="S30" s="4" t="s">
        <v>23</v>
      </c>
      <c r="T30" s="4" t="s">
        <v>23</v>
      </c>
      <c r="U30" s="4" t="s">
        <v>23</v>
      </c>
      <c r="V30" s="4" t="s">
        <v>23</v>
      </c>
      <c r="X30" s="7">
        <f t="shared" si="0"/>
        <v>20</v>
      </c>
      <c r="Y30" s="7">
        <f t="shared" si="1"/>
        <v>0</v>
      </c>
      <c r="Z30" s="7">
        <f t="shared" si="2"/>
        <v>0</v>
      </c>
      <c r="AA30" s="7">
        <f t="shared" si="5"/>
        <v>1</v>
      </c>
    </row>
    <row r="31" spans="1:27" ht="51" x14ac:dyDescent="0.2">
      <c r="A31" s="12" t="s">
        <v>75</v>
      </c>
      <c r="B31" s="4" t="s">
        <v>25</v>
      </c>
      <c r="C31" s="4" t="s">
        <v>23</v>
      </c>
      <c r="D31" s="4" t="s">
        <v>23</v>
      </c>
      <c r="E31" s="4" t="s">
        <v>23</v>
      </c>
      <c r="F31" s="4" t="s">
        <v>23</v>
      </c>
      <c r="G31" s="4" t="s">
        <v>23</v>
      </c>
      <c r="H31" s="4" t="s">
        <v>23</v>
      </c>
      <c r="I31" s="4" t="s">
        <v>23</v>
      </c>
      <c r="J31" s="4" t="s">
        <v>23</v>
      </c>
      <c r="K31" s="4" t="s">
        <v>23</v>
      </c>
      <c r="L31" s="4" t="s">
        <v>23</v>
      </c>
      <c r="M31" s="4" t="s">
        <v>23</v>
      </c>
      <c r="N31" s="4" t="s">
        <v>23</v>
      </c>
      <c r="O31" s="4" t="s">
        <v>23</v>
      </c>
      <c r="P31" s="4" t="s">
        <v>23</v>
      </c>
      <c r="Q31" s="4" t="s">
        <v>23</v>
      </c>
      <c r="R31" s="14" t="s">
        <v>47</v>
      </c>
      <c r="S31" s="4" t="s">
        <v>23</v>
      </c>
      <c r="T31" s="4" t="s">
        <v>23</v>
      </c>
      <c r="U31" s="4" t="s">
        <v>23</v>
      </c>
      <c r="V31" s="4" t="s">
        <v>23</v>
      </c>
      <c r="X31" s="7">
        <f t="shared" si="0"/>
        <v>19</v>
      </c>
      <c r="Y31" s="7">
        <f t="shared" si="1"/>
        <v>0</v>
      </c>
      <c r="Z31" s="7">
        <f t="shared" si="2"/>
        <v>1</v>
      </c>
      <c r="AA31" s="7">
        <f t="shared" si="5"/>
        <v>1</v>
      </c>
    </row>
    <row r="32" spans="1:27" ht="63.75" x14ac:dyDescent="0.2">
      <c r="A32" s="12" t="s">
        <v>76</v>
      </c>
      <c r="B32" s="4" t="s">
        <v>25</v>
      </c>
      <c r="C32" s="4" t="s">
        <v>23</v>
      </c>
      <c r="D32" s="4" t="s">
        <v>23</v>
      </c>
      <c r="E32" s="4" t="s">
        <v>23</v>
      </c>
      <c r="F32" s="4" t="s">
        <v>23</v>
      </c>
      <c r="G32" s="4" t="s">
        <v>23</v>
      </c>
      <c r="H32" s="4" t="s">
        <v>23</v>
      </c>
      <c r="I32" s="4" t="s">
        <v>23</v>
      </c>
      <c r="J32" s="4" t="s">
        <v>23</v>
      </c>
      <c r="K32" s="4" t="s">
        <v>23</v>
      </c>
      <c r="L32" s="4" t="s">
        <v>23</v>
      </c>
      <c r="M32" s="4" t="s">
        <v>23</v>
      </c>
      <c r="N32" s="4" t="s">
        <v>23</v>
      </c>
      <c r="O32" s="4" t="s">
        <v>23</v>
      </c>
      <c r="P32" s="4" t="s">
        <v>23</v>
      </c>
      <c r="Q32" s="4" t="s">
        <v>23</v>
      </c>
      <c r="R32" s="14" t="s">
        <v>47</v>
      </c>
      <c r="S32" s="4" t="s">
        <v>23</v>
      </c>
      <c r="T32" s="4" t="s">
        <v>23</v>
      </c>
      <c r="U32" s="4" t="s">
        <v>23</v>
      </c>
      <c r="V32" s="4" t="s">
        <v>23</v>
      </c>
      <c r="X32" s="7">
        <f t="shared" si="0"/>
        <v>19</v>
      </c>
      <c r="Y32" s="7">
        <f t="shared" si="1"/>
        <v>0</v>
      </c>
      <c r="Z32" s="7">
        <f t="shared" si="2"/>
        <v>1</v>
      </c>
      <c r="AA32" s="7">
        <f t="shared" si="5"/>
        <v>1</v>
      </c>
    </row>
    <row r="33" spans="1:27" ht="38.25" x14ac:dyDescent="0.2">
      <c r="A33" s="12" t="s">
        <v>53</v>
      </c>
      <c r="B33" s="4" t="s">
        <v>23</v>
      </c>
      <c r="C33" s="4" t="s">
        <v>23</v>
      </c>
      <c r="D33" s="4" t="s">
        <v>23</v>
      </c>
      <c r="E33" s="4" t="s">
        <v>23</v>
      </c>
      <c r="F33" s="4" t="s">
        <v>23</v>
      </c>
      <c r="G33" s="4" t="s">
        <v>23</v>
      </c>
      <c r="H33" s="4" t="s">
        <v>23</v>
      </c>
      <c r="I33" s="4" t="s">
        <v>25</v>
      </c>
      <c r="J33" s="4" t="s">
        <v>23</v>
      </c>
      <c r="K33" s="4" t="s">
        <v>23</v>
      </c>
      <c r="L33" s="4" t="s">
        <v>23</v>
      </c>
      <c r="M33" s="4" t="s">
        <v>23</v>
      </c>
      <c r="N33" s="4" t="s">
        <v>23</v>
      </c>
      <c r="O33" s="4" t="s">
        <v>23</v>
      </c>
      <c r="P33" s="4" t="s">
        <v>23</v>
      </c>
      <c r="Q33" s="4" t="s">
        <v>23</v>
      </c>
      <c r="R33" s="14" t="s">
        <v>47</v>
      </c>
      <c r="S33" s="4" t="s">
        <v>23</v>
      </c>
      <c r="T33" s="4" t="s">
        <v>23</v>
      </c>
      <c r="U33" s="4" t="s">
        <v>23</v>
      </c>
      <c r="V33" s="4" t="s">
        <v>23</v>
      </c>
      <c r="X33" s="7">
        <f t="shared" si="0"/>
        <v>19</v>
      </c>
      <c r="Y33" s="7">
        <f t="shared" si="1"/>
        <v>0</v>
      </c>
      <c r="Z33" s="7">
        <f t="shared" si="2"/>
        <v>1</v>
      </c>
      <c r="AA33" s="7">
        <f t="shared" si="5"/>
        <v>1</v>
      </c>
    </row>
    <row r="34" spans="1:27" ht="63.75" x14ac:dyDescent="0.2">
      <c r="A34" s="12" t="s">
        <v>54</v>
      </c>
      <c r="B34" s="4" t="s">
        <v>23</v>
      </c>
      <c r="C34" s="4" t="s">
        <v>23</v>
      </c>
      <c r="D34" s="4" t="s">
        <v>23</v>
      </c>
      <c r="E34" s="4" t="s">
        <v>23</v>
      </c>
      <c r="F34" s="4" t="s">
        <v>23</v>
      </c>
      <c r="G34" s="4" t="s">
        <v>23</v>
      </c>
      <c r="H34" s="4" t="s">
        <v>23</v>
      </c>
      <c r="I34" s="4" t="s">
        <v>23</v>
      </c>
      <c r="J34" s="4" t="s">
        <v>23</v>
      </c>
      <c r="K34" s="4" t="s">
        <v>23</v>
      </c>
      <c r="L34" s="4" t="s">
        <v>23</v>
      </c>
      <c r="M34" s="4" t="s">
        <v>23</v>
      </c>
      <c r="N34" s="4" t="s">
        <v>23</v>
      </c>
      <c r="O34" s="4" t="s">
        <v>23</v>
      </c>
      <c r="P34" s="4" t="s">
        <v>23</v>
      </c>
      <c r="Q34" s="4" t="s">
        <v>23</v>
      </c>
      <c r="R34" s="14" t="s">
        <v>47</v>
      </c>
      <c r="S34" s="4" t="s">
        <v>23</v>
      </c>
      <c r="T34" s="4" t="s">
        <v>23</v>
      </c>
      <c r="U34" s="4" t="s">
        <v>23</v>
      </c>
      <c r="V34" s="4" t="s">
        <v>23</v>
      </c>
      <c r="X34" s="7">
        <f t="shared" si="0"/>
        <v>20</v>
      </c>
      <c r="Y34" s="7">
        <f t="shared" si="1"/>
        <v>0</v>
      </c>
      <c r="Z34" s="7">
        <f t="shared" si="2"/>
        <v>0</v>
      </c>
      <c r="AA34" s="7">
        <f t="shared" si="5"/>
        <v>1</v>
      </c>
    </row>
    <row r="35" spans="1:27" ht="63.75" x14ac:dyDescent="0.2">
      <c r="A35" s="12" t="s">
        <v>77</v>
      </c>
      <c r="B35" s="4" t="s">
        <v>23</v>
      </c>
      <c r="C35" s="4" t="s">
        <v>23</v>
      </c>
      <c r="D35" s="4" t="s">
        <v>23</v>
      </c>
      <c r="E35" s="4" t="s">
        <v>23</v>
      </c>
      <c r="F35" s="4" t="s">
        <v>23</v>
      </c>
      <c r="G35" s="4" t="s">
        <v>23</v>
      </c>
      <c r="H35" s="4" t="s">
        <v>23</v>
      </c>
      <c r="I35" s="4" t="s">
        <v>23</v>
      </c>
      <c r="J35" s="4" t="s">
        <v>23</v>
      </c>
      <c r="K35" s="4" t="s">
        <v>23</v>
      </c>
      <c r="L35" s="4" t="s">
        <v>23</v>
      </c>
      <c r="M35" s="4" t="s">
        <v>23</v>
      </c>
      <c r="N35" s="4" t="s">
        <v>23</v>
      </c>
      <c r="O35" s="4" t="s">
        <v>23</v>
      </c>
      <c r="P35" s="4" t="s">
        <v>23</v>
      </c>
      <c r="Q35" s="4" t="s">
        <v>23</v>
      </c>
      <c r="R35" s="14" t="s">
        <v>47</v>
      </c>
      <c r="S35" s="4" t="s">
        <v>23</v>
      </c>
      <c r="T35" s="4" t="s">
        <v>23</v>
      </c>
      <c r="U35" s="4" t="s">
        <v>23</v>
      </c>
      <c r="V35" s="4" t="s">
        <v>23</v>
      </c>
      <c r="X35" s="7">
        <f t="shared" si="0"/>
        <v>20</v>
      </c>
      <c r="Y35" s="7">
        <f t="shared" si="1"/>
        <v>0</v>
      </c>
      <c r="Z35" s="7">
        <f t="shared" si="2"/>
        <v>0</v>
      </c>
      <c r="AA35" s="7">
        <f t="shared" si="5"/>
        <v>1</v>
      </c>
    </row>
    <row r="36" spans="1:27" ht="51" x14ac:dyDescent="0.2">
      <c r="A36" s="12" t="s">
        <v>78</v>
      </c>
      <c r="B36" s="4" t="s">
        <v>23</v>
      </c>
      <c r="C36" s="4" t="s">
        <v>23</v>
      </c>
      <c r="D36" s="4" t="s">
        <v>23</v>
      </c>
      <c r="E36" s="4" t="s">
        <v>23</v>
      </c>
      <c r="F36" s="4" t="s">
        <v>23</v>
      </c>
      <c r="G36" s="4" t="s">
        <v>23</v>
      </c>
      <c r="H36" s="4" t="s">
        <v>23</v>
      </c>
      <c r="I36" s="4" t="s">
        <v>23</v>
      </c>
      <c r="J36" s="4" t="s">
        <v>23</v>
      </c>
      <c r="K36" s="4" t="s">
        <v>23</v>
      </c>
      <c r="L36" s="4" t="s">
        <v>23</v>
      </c>
      <c r="M36" s="4" t="s">
        <v>23</v>
      </c>
      <c r="N36" s="4" t="s">
        <v>23</v>
      </c>
      <c r="O36" s="4" t="s">
        <v>23</v>
      </c>
      <c r="P36" s="4" t="s">
        <v>23</v>
      </c>
      <c r="Q36" s="4" t="s">
        <v>23</v>
      </c>
      <c r="R36" s="14" t="s">
        <v>47</v>
      </c>
      <c r="S36" s="4" t="s">
        <v>23</v>
      </c>
      <c r="T36" s="4" t="s">
        <v>23</v>
      </c>
      <c r="U36" s="4" t="s">
        <v>23</v>
      </c>
      <c r="V36" s="4" t="s">
        <v>23</v>
      </c>
      <c r="X36" s="7">
        <f t="shared" si="0"/>
        <v>20</v>
      </c>
      <c r="Y36" s="7">
        <f t="shared" si="1"/>
        <v>0</v>
      </c>
      <c r="Z36" s="7">
        <f t="shared" si="2"/>
        <v>0</v>
      </c>
      <c r="AA36" s="7">
        <f t="shared" si="5"/>
        <v>1</v>
      </c>
    </row>
    <row r="37" spans="1:27" ht="25.5" x14ac:dyDescent="0.2">
      <c r="A37" s="12" t="s">
        <v>79</v>
      </c>
      <c r="B37" s="4" t="s">
        <v>23</v>
      </c>
      <c r="C37" s="4" t="s">
        <v>23</v>
      </c>
      <c r="D37" s="4" t="s">
        <v>23</v>
      </c>
      <c r="E37" s="4" t="s">
        <v>23</v>
      </c>
      <c r="F37" s="4" t="s">
        <v>23</v>
      </c>
      <c r="G37" s="4" t="s">
        <v>23</v>
      </c>
      <c r="H37" s="4" t="s">
        <v>23</v>
      </c>
      <c r="I37" s="4" t="s">
        <v>23</v>
      </c>
      <c r="J37" s="4" t="s">
        <v>23</v>
      </c>
      <c r="K37" s="4" t="s">
        <v>23</v>
      </c>
      <c r="L37" s="4" t="s">
        <v>23</v>
      </c>
      <c r="M37" s="4" t="s">
        <v>23</v>
      </c>
      <c r="N37" s="4" t="s">
        <v>23</v>
      </c>
      <c r="O37" s="4" t="s">
        <v>23</v>
      </c>
      <c r="P37" s="4" t="s">
        <v>23</v>
      </c>
      <c r="Q37" s="4" t="s">
        <v>23</v>
      </c>
      <c r="R37" s="14" t="s">
        <v>47</v>
      </c>
      <c r="S37" s="4" t="s">
        <v>23</v>
      </c>
      <c r="T37" s="4" t="s">
        <v>23</v>
      </c>
      <c r="U37" s="4" t="s">
        <v>23</v>
      </c>
      <c r="V37" s="4" t="s">
        <v>23</v>
      </c>
      <c r="X37" s="7">
        <f t="shared" si="0"/>
        <v>20</v>
      </c>
      <c r="Y37" s="7">
        <f t="shared" si="1"/>
        <v>0</v>
      </c>
      <c r="Z37" s="7">
        <f t="shared" si="2"/>
        <v>0</v>
      </c>
      <c r="AA37" s="7">
        <f t="shared" si="5"/>
        <v>1</v>
      </c>
    </row>
    <row r="38" spans="1:27" ht="63.75" x14ac:dyDescent="0.2">
      <c r="A38" s="12" t="s">
        <v>55</v>
      </c>
      <c r="B38" s="4" t="s">
        <v>23</v>
      </c>
      <c r="C38" s="4" t="s">
        <v>23</v>
      </c>
      <c r="D38" s="4" t="s">
        <v>23</v>
      </c>
      <c r="E38" s="4" t="s">
        <v>23</v>
      </c>
      <c r="F38" s="4" t="s">
        <v>23</v>
      </c>
      <c r="G38" s="4" t="s">
        <v>23</v>
      </c>
      <c r="H38" s="4" t="s">
        <v>23</v>
      </c>
      <c r="I38" s="4" t="s">
        <v>23</v>
      </c>
      <c r="J38" s="4" t="s">
        <v>23</v>
      </c>
      <c r="K38" s="4" t="s">
        <v>23</v>
      </c>
      <c r="L38" s="4" t="s">
        <v>23</v>
      </c>
      <c r="M38" s="4" t="s">
        <v>23</v>
      </c>
      <c r="N38" s="4" t="s">
        <v>23</v>
      </c>
      <c r="O38" s="4" t="s">
        <v>23</v>
      </c>
      <c r="P38" s="4" t="s">
        <v>23</v>
      </c>
      <c r="Q38" s="4" t="s">
        <v>23</v>
      </c>
      <c r="R38" s="4" t="s">
        <v>47</v>
      </c>
      <c r="S38" s="4" t="s">
        <v>23</v>
      </c>
      <c r="T38" s="4" t="s">
        <v>23</v>
      </c>
      <c r="U38" s="4" t="s">
        <v>23</v>
      </c>
      <c r="V38" s="4" t="s">
        <v>23</v>
      </c>
      <c r="X38" s="7">
        <f t="shared" si="0"/>
        <v>20</v>
      </c>
      <c r="Y38" s="7">
        <f t="shared" si="1"/>
        <v>0</v>
      </c>
      <c r="Z38" s="7">
        <f t="shared" si="2"/>
        <v>0</v>
      </c>
      <c r="AA38" s="7">
        <f t="shared" ref="AA38:AA42" si="6">COUNTIF(B38:W38,"-")</f>
        <v>1</v>
      </c>
    </row>
    <row r="39" spans="1:27" ht="38.25" x14ac:dyDescent="0.2">
      <c r="A39" s="12" t="s">
        <v>59</v>
      </c>
      <c r="B39" s="4" t="s">
        <v>23</v>
      </c>
      <c r="C39" s="4" t="s">
        <v>23</v>
      </c>
      <c r="D39" s="4" t="s">
        <v>23</v>
      </c>
      <c r="E39" s="4" t="s">
        <v>23</v>
      </c>
      <c r="F39" s="4" t="s">
        <v>23</v>
      </c>
      <c r="G39" s="4" t="s">
        <v>23</v>
      </c>
      <c r="H39" s="4" t="s">
        <v>23</v>
      </c>
      <c r="I39" s="4" t="s">
        <v>23</v>
      </c>
      <c r="J39" s="4" t="s">
        <v>23</v>
      </c>
      <c r="K39" s="4" t="s">
        <v>23</v>
      </c>
      <c r="L39" s="4" t="s">
        <v>23</v>
      </c>
      <c r="M39" s="4" t="s">
        <v>23</v>
      </c>
      <c r="N39" s="4" t="s">
        <v>23</v>
      </c>
      <c r="O39" s="4" t="s">
        <v>23</v>
      </c>
      <c r="P39" s="4" t="s">
        <v>23</v>
      </c>
      <c r="Q39" s="4" t="s">
        <v>23</v>
      </c>
      <c r="R39" s="4" t="s">
        <v>47</v>
      </c>
      <c r="S39" s="4" t="s">
        <v>23</v>
      </c>
      <c r="T39" s="4" t="s">
        <v>23</v>
      </c>
      <c r="U39" s="4" t="s">
        <v>23</v>
      </c>
      <c r="V39" s="4" t="s">
        <v>23</v>
      </c>
      <c r="X39" s="7">
        <f t="shared" si="0"/>
        <v>20</v>
      </c>
      <c r="Y39" s="7">
        <f t="shared" si="1"/>
        <v>0</v>
      </c>
      <c r="Z39" s="7">
        <f t="shared" si="2"/>
        <v>0</v>
      </c>
      <c r="AA39" s="7">
        <f t="shared" si="6"/>
        <v>1</v>
      </c>
    </row>
    <row r="40" spans="1:27" ht="178.5" x14ac:dyDescent="0.2">
      <c r="A40" s="12" t="s">
        <v>56</v>
      </c>
      <c r="B40" s="4" t="s">
        <v>23</v>
      </c>
      <c r="C40" s="4" t="s">
        <v>23</v>
      </c>
      <c r="D40" s="4" t="s">
        <v>23</v>
      </c>
      <c r="E40" s="4" t="s">
        <v>23</v>
      </c>
      <c r="F40" s="4" t="s">
        <v>23</v>
      </c>
      <c r="G40" s="4" t="s">
        <v>23</v>
      </c>
      <c r="H40" s="4" t="s">
        <v>23</v>
      </c>
      <c r="I40" s="4" t="s">
        <v>23</v>
      </c>
      <c r="J40" s="4" t="s">
        <v>23</v>
      </c>
      <c r="K40" s="4" t="s">
        <v>23</v>
      </c>
      <c r="L40" s="4" t="s">
        <v>23</v>
      </c>
      <c r="M40" s="4" t="s">
        <v>23</v>
      </c>
      <c r="N40" s="4" t="s">
        <v>23</v>
      </c>
      <c r="O40" s="4" t="s">
        <v>23</v>
      </c>
      <c r="P40" s="4" t="s">
        <v>23</v>
      </c>
      <c r="Q40" s="4" t="s">
        <v>23</v>
      </c>
      <c r="R40" s="4" t="s">
        <v>47</v>
      </c>
      <c r="S40" s="4" t="s">
        <v>23</v>
      </c>
      <c r="T40" s="4" t="s">
        <v>23</v>
      </c>
      <c r="U40" s="4" t="s">
        <v>23</v>
      </c>
      <c r="V40" s="4" t="s">
        <v>23</v>
      </c>
      <c r="X40" s="7">
        <f t="shared" si="0"/>
        <v>20</v>
      </c>
      <c r="Y40" s="7">
        <f t="shared" si="1"/>
        <v>0</v>
      </c>
      <c r="Z40" s="7">
        <f t="shared" si="2"/>
        <v>0</v>
      </c>
      <c r="AA40" s="7">
        <f t="shared" si="6"/>
        <v>1</v>
      </c>
    </row>
    <row r="41" spans="1:27" ht="102" x14ac:dyDescent="0.2">
      <c r="A41" s="12" t="s">
        <v>58</v>
      </c>
      <c r="B41" s="4" t="s">
        <v>23</v>
      </c>
      <c r="C41" s="4" t="s">
        <v>23</v>
      </c>
      <c r="D41" s="4" t="s">
        <v>23</v>
      </c>
      <c r="E41" s="4" t="s">
        <v>23</v>
      </c>
      <c r="F41" s="4" t="s">
        <v>23</v>
      </c>
      <c r="G41" s="4" t="s">
        <v>23</v>
      </c>
      <c r="H41" s="4" t="s">
        <v>23</v>
      </c>
      <c r="I41" s="4" t="s">
        <v>23</v>
      </c>
      <c r="J41" s="4" t="s">
        <v>23</v>
      </c>
      <c r="K41" s="4" t="s">
        <v>23</v>
      </c>
      <c r="L41" s="4" t="s">
        <v>23</v>
      </c>
      <c r="M41" s="4" t="s">
        <v>23</v>
      </c>
      <c r="N41" s="4" t="s">
        <v>23</v>
      </c>
      <c r="O41" s="4" t="s">
        <v>23</v>
      </c>
      <c r="P41" s="4" t="s">
        <v>23</v>
      </c>
      <c r="Q41" s="4" t="s">
        <v>23</v>
      </c>
      <c r="R41" s="4" t="s">
        <v>47</v>
      </c>
      <c r="S41" s="4" t="s">
        <v>23</v>
      </c>
      <c r="T41" s="4" t="s">
        <v>23</v>
      </c>
      <c r="U41" s="4" t="s">
        <v>23</v>
      </c>
      <c r="V41" s="4" t="s">
        <v>23</v>
      </c>
      <c r="X41" s="7">
        <f t="shared" si="0"/>
        <v>20</v>
      </c>
      <c r="Y41" s="7">
        <f t="shared" si="1"/>
        <v>0</v>
      </c>
      <c r="Z41" s="7">
        <f t="shared" si="2"/>
        <v>0</v>
      </c>
      <c r="AA41" s="7">
        <f t="shared" si="6"/>
        <v>1</v>
      </c>
    </row>
    <row r="42" spans="1:27" ht="25.5" x14ac:dyDescent="0.2">
      <c r="A42" s="12" t="s">
        <v>57</v>
      </c>
      <c r="B42" s="4" t="s">
        <v>23</v>
      </c>
      <c r="C42" s="4" t="s">
        <v>23</v>
      </c>
      <c r="D42" s="4" t="s">
        <v>23</v>
      </c>
      <c r="E42" s="4" t="s">
        <v>23</v>
      </c>
      <c r="F42" s="4" t="s">
        <v>23</v>
      </c>
      <c r="G42" s="4" t="s">
        <v>23</v>
      </c>
      <c r="H42" s="4" t="s">
        <v>23</v>
      </c>
      <c r="I42" s="4" t="s">
        <v>23</v>
      </c>
      <c r="J42" s="4" t="s">
        <v>23</v>
      </c>
      <c r="K42" s="4" t="s">
        <v>23</v>
      </c>
      <c r="L42" s="4" t="s">
        <v>23</v>
      </c>
      <c r="M42" s="4" t="s">
        <v>23</v>
      </c>
      <c r="N42" s="4" t="s">
        <v>23</v>
      </c>
      <c r="O42" s="4" t="s">
        <v>23</v>
      </c>
      <c r="P42" s="4" t="s">
        <v>23</v>
      </c>
      <c r="Q42" s="4" t="s">
        <v>23</v>
      </c>
      <c r="R42" s="4" t="s">
        <v>47</v>
      </c>
      <c r="S42" s="4" t="s">
        <v>23</v>
      </c>
      <c r="T42" s="4" t="s">
        <v>23</v>
      </c>
      <c r="U42" s="4" t="s">
        <v>23</v>
      </c>
      <c r="V42" s="4" t="s">
        <v>23</v>
      </c>
      <c r="X42" s="7">
        <f t="shared" si="0"/>
        <v>20</v>
      </c>
      <c r="Y42" s="7">
        <f t="shared" si="1"/>
        <v>0</v>
      </c>
      <c r="Z42" s="7">
        <f t="shared" si="2"/>
        <v>0</v>
      </c>
      <c r="AA42" s="7">
        <f t="shared" si="6"/>
        <v>1</v>
      </c>
    </row>
  </sheetData>
  <mergeCells count="6">
    <mergeCell ref="A3:A5"/>
    <mergeCell ref="X2:AA2"/>
    <mergeCell ref="X3:X4"/>
    <mergeCell ref="Y3:Y4"/>
    <mergeCell ref="Z3:Z4"/>
    <mergeCell ref="AA3:AA4"/>
  </mergeCells>
  <conditionalFormatting sqref="B7:V34">
    <cfRule type="cellIs" dxfId="12" priority="65" operator="equal">
      <formula>"ZDRŽEL(A) SE"</formula>
    </cfRule>
    <cfRule type="cellIs" dxfId="11" priority="66" operator="equal">
      <formula>"ZDRŽEL(A) SE"</formula>
    </cfRule>
    <cfRule type="cellIs" dxfId="10" priority="67" operator="equal">
      <formula>"NE"</formula>
    </cfRule>
    <cfRule type="cellIs" dxfId="9" priority="68" operator="equal">
      <formula>"ANO"</formula>
    </cfRule>
  </conditionalFormatting>
  <conditionalFormatting sqref="X7:X42">
    <cfRule type="cellIs" dxfId="8" priority="17" operator="greaterThan">
      <formula>10</formula>
    </cfRule>
  </conditionalFormatting>
  <conditionalFormatting sqref="B35:V37">
    <cfRule type="cellIs" dxfId="7" priority="5" operator="equal">
      <formula>"ZDRŽEL(A) SE"</formula>
    </cfRule>
    <cfRule type="cellIs" dxfId="6" priority="6" operator="equal">
      <formula>"ZDRŽEL(A) SE"</formula>
    </cfRule>
    <cfRule type="cellIs" dxfId="5" priority="7" operator="equal">
      <formula>"NE"</formula>
    </cfRule>
    <cfRule type="cellIs" dxfId="4" priority="8" operator="equal">
      <formula>"ANO"</formula>
    </cfRule>
  </conditionalFormatting>
  <conditionalFormatting sqref="B38:V42">
    <cfRule type="cellIs" dxfId="3" priority="1" operator="equal">
      <formula>"ZDRŽEL(A) SE"</formula>
    </cfRule>
    <cfRule type="cellIs" dxfId="2" priority="2" operator="equal">
      <formula>"ZDRŽEL(A) SE"</formula>
    </cfRule>
    <cfRule type="cellIs" dxfId="1" priority="3" operator="equal">
      <formula>"NE"</formula>
    </cfRule>
    <cfRule type="cellIs" dxfId="0" priority="4" operator="equal">
      <formula>"ANO"</formula>
    </cfRule>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Jitka Kočová</cp:lastModifiedBy>
  <dcterms:created xsi:type="dcterms:W3CDTF">2013-09-19T09:38:57Z</dcterms:created>
  <dcterms:modified xsi:type="dcterms:W3CDTF">2017-12-19T08:00:35Z</dcterms:modified>
</cp:coreProperties>
</file>