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11" i="1" l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8" i="1" l="1"/>
  <c r="Y8" i="1"/>
  <c r="Z8" i="1"/>
  <c r="AA8" i="1"/>
  <c r="X9" i="1"/>
  <c r="Y9" i="1"/>
  <c r="Z9" i="1"/>
  <c r="AA9" i="1"/>
  <c r="X10" i="1"/>
  <c r="Y10" i="1"/>
  <c r="Z10" i="1"/>
  <c r="AA10" i="1"/>
  <c r="AA7" i="1"/>
  <c r="Z7" i="1"/>
  <c r="Y7" i="1"/>
  <c r="X7" i="1"/>
</calcChain>
</file>

<file path=xl/sharedStrings.xml><?xml version="1.0" encoding="utf-8"?>
<sst xmlns="http://schemas.openxmlformats.org/spreadsheetml/2006/main" count="416" uniqueCount="65">
  <si>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</si>
  <si>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</si>
  <si>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</si>
  <si>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</si>
  <si>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</si>
  <si>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</si>
  <si>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</si>
  <si>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</si>
  <si>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</si>
  <si>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</si>
  <si>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</si>
  <si>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</si>
  <si>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</si>
  <si>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</si>
  <si>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</si>
  <si>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</si>
  <si>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</si>
  <si>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</si>
  <si>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</si>
  <si>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</si>
  <si>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</si>
  <si>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</si>
  <si>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</si>
  <si>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</si>
  <si>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</si>
  <si>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</si>
  <si>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</si>
  <si>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</si>
  <si>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</si>
  <si>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</si>
  <si>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</si>
  <si>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</si>
  <si>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</si>
  <si>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</si>
  <si>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</si>
  <si>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</si>
  <si>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</si>
  <si>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</si>
  <si>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</si>
  <si>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</si>
  <si>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</si>
  <si>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</si>
  <si>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</si>
  <si>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</si>
  <si>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</si>
  <si>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</si>
  <si>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</si>
  <si>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</si>
  <si>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3) Zastupitelstvo města schvaluje program zasedání </t>
  </si>
  <si>
    <t>1) Zastupitelstvo města určuje zapisovatelkou paní Jitku Kočovou a pana Jiřího Kořínka zodpovědného za obsluhu elektronického hlasovacího zařízení.</t>
  </si>
  <si>
    <t xml:space="preserve">2) Zastupitelstvo města volí ověřovatele zápisu paní Mgr. Helenu Kejzlarovoua Ivanu Zemkovou. </t>
  </si>
  <si>
    <t>7) Zastupitelstvo města stanovuje neuvolněnému členovi zastupitelstva města, který je oprávněn k přijímání projevu vůle snoubenců, že spolu vstupují do manželství, odměnu ve výši 200,-Kč za jeden obřad, maximálně však 2000,-Kč měsíčně.</t>
  </si>
  <si>
    <t>8) Zastupitelstvo města stanovuje členům zastupitelstva, kteří jsou pověřeni k přijímání projevu vůle snoubenců, že spolu vstupují do manželství, příspěvek na úhradu zvýšených nákladů na úpravu zevnějšku ve výši 500,-Kč za jeden obřadní den.</t>
  </si>
  <si>
    <t>9) Zastupitelstvo města stanovuje členům zastupitelstva příspěvek na úhradu zvýšených nákladů na úpravu zevnějšku v souvislosti se zastupováním obce na veřejných občanských obřadech ve výši 500,-Kč za jeden obřadní den.</t>
  </si>
  <si>
    <t>10) Zastupitelstvo města schvaluje tyto zásady pro poskytování cestovních náhrad členům zastupitelstva města:pro poskytování cestovních náhrad členům zastupitelstva města se použije platný vnitřní předpis Městského úřadu Vysoké Mýto o poskytování náhrad při pracovních cestách s tím, že členům zastupitelstva města budou poskytovány cestovní náhrady jako zaměstnancům města, o vyslání starosty a místostarosty, popř. jiného člena zastupitelstva města na zahraniční pracovní cestu rozhoduje rada města,pro členy zastupitelstva města neplatí povinnost mít při použití soukromého vozidla při pracovní cestě sjednané a zaplacené havarijní pojištění na předmětné soukromé vozidlo a neplatí povinnost předat mzdové účetní vyúčtování pracovní  cesty do 10 pracovních dnů po skončení cesty,za pravidelné pracoviště člena zastupitelstva města se pro účely cestovních náhrad považuje místo jeho trvalého pobytu.</t>
  </si>
  <si>
    <t>11) Zastupitelstvo města zrušuje usnesení zastupitelstva města Vysokého Mýta č. 55/12 a 56/12.</t>
  </si>
  <si>
    <t>12) Zastupitelstvo města udělujeVýroční ceny města Vysokého Mýta podle výsledků tajného hlasování a ukládá volební sčítací komisi pro udílení Výročních cen města za rok 2017 jména držitelů zveřejnit na slavnostním večeru konaném dne 8. března 2018.</t>
  </si>
  <si>
    <t>4) Zastupitelstvo města schvaluje volební řád pro udílení Výročních cen města Vysokého Mýta za rok 2017. </t>
  </si>
  <si>
    <t>6) Zastupitelstvo města schvaluje vyřazení nominací nesplňujících podmínky Statutu udílení Výročních cen města Vysokého Mýta na základě usnesení příslušné komise dle předloženého návrhu (Dlažba Vysoké Mýto 2x, Jiří Diblík).</t>
  </si>
  <si>
    <t>14) Zastupitelstvo města zrušuje usnesení č. 131/17 ze dne 13.09.2017.</t>
  </si>
  <si>
    <t xml:space="preserve">15) Zastupitelstvo města schvaluje uzavření SMLOUVY o zajištění přípravy a realizace objektů vyvolaných stavbou a o vypořádání některých práv a povinností souvisejících s přípravou a realizací stavby „D35 Vysoké Mýto - Džbánov“ č. 08/2017 mezi Ředitelstvím silnic a dálnic ČR, IČ 659 93 390 jako investorem a městem Vysokým Mýtem jako budoucím vlastníkem objektů SO 05-123 Úprava MK v km 41,415, SO 05-127 Úprava MK v km 39,500, SO 05-151 Přeložka polní cesty v km 42,654, SO 05-153 Souběžná účelová komunikace v km 39,550, SO 05-154 Souběžná účelová komunikace v km 40,800, SO 05-155 Souběžná účelová komunikace v km 41,650, SO 05-156 Souběžná účelová komunikace v km 42,800, SO 05-161 Souběžná účelová komunikace v km 43,200, SO 05-162 Souběžná účelová komunikace v km 41,600, SO 05-222 Nadjezd nad D35 v km 41,397, SO 05-223 Nadjezd nad D35 v km 42,654, SO 05-365 Poldr A, SO 05-366 Poldr B. Toto usnesení není rozhodnutím o nabytí a převodu nemovitých věcí dle ust. § 89 zák. č. 128/2000 Sb., ve znění pozdějších předpisů. </t>
  </si>
  <si>
    <t>16) Zastupitelstvo města schvaluje uzavření SMLOUVY o zajištění přípravy a realizace objektů vyvolaných stavbou a o vypořádání některých práv a povinností souvisejících s přípravou a realizací stavby „D35 Vysoké Mýto – Džbánov“ č. 18/2017 mezi Ředitelstvím silnic a dálnic ČR, IČ 659 93 390 jako investorem a městem Vysokým Mýtem jako budoucím vlastníkem objektu SO 05-806.1 Vegetační úpravy – Vysoké Mýto. Toto usnesení není rozhodnutím o nabytí a převodu nemovitých věcí dle ust. § 89 zák. č. 128/2000 Sb., ve znění pozdějších předpisů.  </t>
  </si>
  <si>
    <t>5) Zastupitelstvo města jmenuje volební komisi pro udílení Výročních cen města za rok 2017 ve složení: Bc. Petra Klasovitá,   JUDr. Libor Poláček a Pavlína Benešová.</t>
  </si>
  <si>
    <t>Zastupitelstvo města 14.2.2018</t>
  </si>
  <si>
    <t>13) Zastupitelstvo města schvaluje uzavření splátkového kalendáře s paní xxx (nar. xxx), bytem xxx, Vysoké Mýto, na úhradu dlužného nájemného a úhrad za služby poskytované v souvislosti s užíváním bytu v celkové výši 60.580 Kč v 31 měsíčních splátkách: 30 x 2.000 Kč, 1 x 580 Kč. Splátky budou splatné vždy k poslednímu dni v měsíci, první splátka bude splatná do 31.03.2018. V případě prodlení s úhradou i jen jediné splátky se stává ihned splatným celý zůstatek dluhu.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</si>
</sst>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zoomScaleNormal="100" workbookViewId="0">
      <pane xSplit="1" ySplit="6" topLeftCell="B14" activePane="bottomRight" state="frozen"/>
      <selection pane="topRight" activeCell="B1" sqref="B1"/>
      <selection pane="bottomLeft" activeCell="A7" sqref="A7"/>
      <selection pane="bottomRight" activeCell="A19" sqref="A19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9" t="s">
        <v>0</v>
      </c>
      <c r="C2" s="9"/>
      <c r="D2" s="8" t="s">
        <v>9</v>
      </c>
      <c r="E2" s="10" t="s">
        <v>0</v>
      </c>
      <c r="F2" s="9" t="s">
        <v>0</v>
      </c>
      <c r="G2" s="10" t="s">
        <v>29</v>
      </c>
      <c r="H2" s="9" t="s">
        <v>0</v>
      </c>
      <c r="I2" s="13" t="s">
        <v>9</v>
      </c>
      <c r="J2" s="9" t="s">
        <v>9</v>
      </c>
      <c r="K2" s="13" t="s">
        <v>6</v>
      </c>
      <c r="L2" s="10"/>
      <c r="M2" s="8"/>
      <c r="N2" s="9" t="s">
        <v>0</v>
      </c>
      <c r="O2" s="13" t="s">
        <v>9</v>
      </c>
      <c r="P2" s="9" t="s">
        <v>9</v>
      </c>
      <c r="Q2" s="9" t="s">
        <v>9</v>
      </c>
      <c r="R2" s="13" t="s">
        <v>0</v>
      </c>
      <c r="S2" s="13" t="s">
        <v>6</v>
      </c>
      <c r="T2" s="13" t="s">
        <v>0</v>
      </c>
      <c r="U2" s="8"/>
      <c r="V2" s="13"/>
      <c r="X2" s="16" t="s">
        <v>26</v>
      </c>
      <c r="Y2" s="17"/>
      <c r="Z2" s="17"/>
      <c r="AA2" s="18"/>
    </row>
    <row r="3" spans="1:27" ht="15" customHeight="1" x14ac:dyDescent="0.2">
      <c r="A3" s="15" t="s">
        <v>63</v>
      </c>
      <c r="B3" s="9" t="s">
        <v>1</v>
      </c>
      <c r="C3" s="9" t="s">
        <v>30</v>
      </c>
      <c r="D3" s="9" t="s">
        <v>31</v>
      </c>
      <c r="E3" s="10" t="s">
        <v>4</v>
      </c>
      <c r="F3" s="9" t="s">
        <v>32</v>
      </c>
      <c r="G3" s="10" t="s">
        <v>45</v>
      </c>
      <c r="H3" s="9" t="s">
        <v>7</v>
      </c>
      <c r="I3" s="13" t="s">
        <v>10</v>
      </c>
      <c r="J3" s="9" t="s">
        <v>33</v>
      </c>
      <c r="K3" s="13" t="s">
        <v>34</v>
      </c>
      <c r="L3" s="10" t="s">
        <v>35</v>
      </c>
      <c r="M3" s="9" t="s">
        <v>13</v>
      </c>
      <c r="N3" s="9" t="s">
        <v>14</v>
      </c>
      <c r="O3" s="13" t="s">
        <v>36</v>
      </c>
      <c r="P3" s="9" t="s">
        <v>37</v>
      </c>
      <c r="Q3" s="9" t="s">
        <v>38</v>
      </c>
      <c r="R3" s="13" t="s">
        <v>17</v>
      </c>
      <c r="S3" s="13" t="s">
        <v>18</v>
      </c>
      <c r="T3" s="13" t="s">
        <v>39</v>
      </c>
      <c r="U3" s="9" t="s">
        <v>20</v>
      </c>
      <c r="V3" s="13" t="s">
        <v>21</v>
      </c>
      <c r="X3" s="19" t="s">
        <v>23</v>
      </c>
      <c r="Y3" s="21" t="s">
        <v>24</v>
      </c>
      <c r="Z3" s="23" t="s">
        <v>27</v>
      </c>
      <c r="AA3" s="25" t="s">
        <v>28</v>
      </c>
    </row>
    <row r="4" spans="1:27" ht="15" customHeight="1" x14ac:dyDescent="0.2">
      <c r="A4" s="15"/>
      <c r="B4" s="9" t="s">
        <v>2</v>
      </c>
      <c r="C4" s="9" t="s">
        <v>3</v>
      </c>
      <c r="D4" s="9" t="s">
        <v>40</v>
      </c>
      <c r="E4" s="10" t="s">
        <v>5</v>
      </c>
      <c r="F4" s="9" t="s">
        <v>11</v>
      </c>
      <c r="G4" s="10" t="s">
        <v>46</v>
      </c>
      <c r="H4" s="9" t="s">
        <v>8</v>
      </c>
      <c r="I4" s="13" t="s">
        <v>11</v>
      </c>
      <c r="J4" s="9" t="s">
        <v>41</v>
      </c>
      <c r="K4" s="13" t="s">
        <v>42</v>
      </c>
      <c r="L4" s="10" t="s">
        <v>43</v>
      </c>
      <c r="M4" s="9" t="s">
        <v>11</v>
      </c>
      <c r="N4" s="9" t="s">
        <v>15</v>
      </c>
      <c r="O4" s="13" t="s">
        <v>44</v>
      </c>
      <c r="P4" s="9" t="s">
        <v>12</v>
      </c>
      <c r="Q4" s="9" t="s">
        <v>41</v>
      </c>
      <c r="R4" s="13" t="s">
        <v>5</v>
      </c>
      <c r="S4" s="13" t="s">
        <v>19</v>
      </c>
      <c r="T4" s="13" t="s">
        <v>16</v>
      </c>
      <c r="U4" s="9" t="s">
        <v>11</v>
      </c>
      <c r="V4" s="13" t="s">
        <v>22</v>
      </c>
      <c r="X4" s="20"/>
      <c r="Y4" s="22"/>
      <c r="Z4" s="24"/>
      <c r="AA4" s="26"/>
    </row>
    <row r="5" spans="1:27" ht="15" customHeight="1" x14ac:dyDescent="0.25">
      <c r="A5" s="15"/>
      <c r="E5" s="9"/>
      <c r="G5" s="6"/>
      <c r="N5" s="11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s="5" customFormat="1" ht="29.25" customHeight="1" x14ac:dyDescent="0.25">
      <c r="A7" s="12" t="s">
        <v>49</v>
      </c>
      <c r="B7" s="4" t="s">
        <v>23</v>
      </c>
      <c r="C7" s="4" t="s">
        <v>23</v>
      </c>
      <c r="D7" s="4" t="s">
        <v>23</v>
      </c>
      <c r="E7" s="14" t="s">
        <v>47</v>
      </c>
      <c r="F7" s="4" t="s">
        <v>23</v>
      </c>
      <c r="G7" s="14" t="s">
        <v>47</v>
      </c>
      <c r="H7" s="4" t="s">
        <v>23</v>
      </c>
      <c r="I7" s="4" t="s">
        <v>23</v>
      </c>
      <c r="J7" s="4" t="s">
        <v>23</v>
      </c>
      <c r="K7" s="4" t="s">
        <v>23</v>
      </c>
      <c r="L7" s="14" t="s">
        <v>47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  <c r="R7" s="4" t="s">
        <v>23</v>
      </c>
      <c r="S7" s="4" t="s">
        <v>23</v>
      </c>
      <c r="T7" s="4" t="s">
        <v>23</v>
      </c>
      <c r="U7" s="4" t="s">
        <v>23</v>
      </c>
      <c r="V7" s="4" t="s">
        <v>23</v>
      </c>
      <c r="X7" s="7">
        <f t="shared" ref="X7:X22" si="0">COUNTIF($B7:$W7,"ANO")</f>
        <v>18</v>
      </c>
      <c r="Y7" s="7">
        <f t="shared" ref="Y7:Y22" si="1">COUNTIF($B7:$W7,"NE")</f>
        <v>0</v>
      </c>
      <c r="Z7" s="7">
        <f t="shared" ref="Z7:Z22" si="2">COUNTIF($B7:$W7,"ZDRŽEL(A) SE")</f>
        <v>0</v>
      </c>
      <c r="AA7" s="7">
        <f t="shared" ref="AA7" si="3">COUNTIF(B7:W7,"-")</f>
        <v>3</v>
      </c>
    </row>
    <row r="8" spans="1:27" s="5" customFormat="1" ht="26.25" x14ac:dyDescent="0.25">
      <c r="A8" s="12" t="s">
        <v>50</v>
      </c>
      <c r="B8" s="4" t="s">
        <v>23</v>
      </c>
      <c r="C8" s="4" t="s">
        <v>23</v>
      </c>
      <c r="D8" s="4" t="s">
        <v>23</v>
      </c>
      <c r="E8" s="14" t="s">
        <v>47</v>
      </c>
      <c r="F8" s="4" t="s">
        <v>23</v>
      </c>
      <c r="G8" s="14" t="s">
        <v>47</v>
      </c>
      <c r="H8" s="4" t="s">
        <v>23</v>
      </c>
      <c r="I8" s="4" t="s">
        <v>23</v>
      </c>
      <c r="J8" s="4" t="s">
        <v>25</v>
      </c>
      <c r="K8" s="4" t="s">
        <v>23</v>
      </c>
      <c r="L8" s="14" t="s">
        <v>47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  <c r="R8" s="4" t="s">
        <v>23</v>
      </c>
      <c r="S8" s="4" t="s">
        <v>23</v>
      </c>
      <c r="T8" s="4" t="s">
        <v>23</v>
      </c>
      <c r="U8" s="4" t="s">
        <v>23</v>
      </c>
      <c r="V8" s="4" t="s">
        <v>25</v>
      </c>
      <c r="X8" s="7">
        <f t="shared" si="0"/>
        <v>16</v>
      </c>
      <c r="Y8" s="7">
        <f t="shared" si="1"/>
        <v>0</v>
      </c>
      <c r="Z8" s="7">
        <f t="shared" si="2"/>
        <v>2</v>
      </c>
      <c r="AA8" s="7">
        <f t="shared" ref="AA8:AA10" si="4">COUNTIF(B8:W8,"-")</f>
        <v>3</v>
      </c>
    </row>
    <row r="9" spans="1:27" s="5" customFormat="1" ht="15" x14ac:dyDescent="0.25">
      <c r="A9" s="12" t="s">
        <v>48</v>
      </c>
      <c r="B9" s="4" t="s">
        <v>23</v>
      </c>
      <c r="C9" s="4" t="s">
        <v>23</v>
      </c>
      <c r="D9" s="4" t="s">
        <v>23</v>
      </c>
      <c r="E9" s="14" t="s">
        <v>47</v>
      </c>
      <c r="F9" s="4" t="s">
        <v>23</v>
      </c>
      <c r="G9" s="14" t="s">
        <v>47</v>
      </c>
      <c r="H9" s="4" t="s">
        <v>23</v>
      </c>
      <c r="I9" s="4" t="s">
        <v>23</v>
      </c>
      <c r="J9" s="4" t="s">
        <v>23</v>
      </c>
      <c r="K9" s="4" t="s">
        <v>23</v>
      </c>
      <c r="L9" s="14" t="s">
        <v>47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  <c r="R9" s="4" t="s">
        <v>23</v>
      </c>
      <c r="S9" s="4" t="s">
        <v>23</v>
      </c>
      <c r="T9" s="4" t="s">
        <v>23</v>
      </c>
      <c r="U9" s="4" t="s">
        <v>23</v>
      </c>
      <c r="V9" s="4" t="s">
        <v>23</v>
      </c>
      <c r="X9" s="7">
        <f t="shared" si="0"/>
        <v>18</v>
      </c>
      <c r="Y9" s="7">
        <f t="shared" si="1"/>
        <v>0</v>
      </c>
      <c r="Z9" s="7">
        <f t="shared" si="2"/>
        <v>0</v>
      </c>
      <c r="AA9" s="7">
        <f t="shared" si="4"/>
        <v>3</v>
      </c>
    </row>
    <row r="10" spans="1:27" s="5" customFormat="1" ht="26.25" x14ac:dyDescent="0.25">
      <c r="A10" s="12" t="s">
        <v>57</v>
      </c>
      <c r="B10" s="4" t="s">
        <v>23</v>
      </c>
      <c r="C10" s="4" t="s">
        <v>23</v>
      </c>
      <c r="D10" s="4" t="s">
        <v>23</v>
      </c>
      <c r="E10" s="14" t="s">
        <v>47</v>
      </c>
      <c r="F10" s="4" t="s">
        <v>23</v>
      </c>
      <c r="G10" s="14" t="s">
        <v>47</v>
      </c>
      <c r="H10" s="4" t="s">
        <v>23</v>
      </c>
      <c r="I10" s="4" t="s">
        <v>23</v>
      </c>
      <c r="J10" s="4" t="s">
        <v>23</v>
      </c>
      <c r="K10" s="4" t="s">
        <v>23</v>
      </c>
      <c r="L10" s="14" t="s">
        <v>47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  <c r="R10" s="4" t="s">
        <v>23</v>
      </c>
      <c r="S10" s="4" t="s">
        <v>23</v>
      </c>
      <c r="T10" s="4" t="s">
        <v>23</v>
      </c>
      <c r="U10" s="4" t="s">
        <v>23</v>
      </c>
      <c r="V10" s="4" t="s">
        <v>23</v>
      </c>
      <c r="X10" s="7">
        <f t="shared" si="0"/>
        <v>18</v>
      </c>
      <c r="Y10" s="7">
        <f t="shared" si="1"/>
        <v>0</v>
      </c>
      <c r="Z10" s="7">
        <f t="shared" si="2"/>
        <v>0</v>
      </c>
      <c r="AA10" s="7">
        <f t="shared" si="4"/>
        <v>3</v>
      </c>
    </row>
    <row r="11" spans="1:27" ht="38.25" x14ac:dyDescent="0.2">
      <c r="A11" s="12" t="s">
        <v>62</v>
      </c>
      <c r="B11" s="4" t="s">
        <v>23</v>
      </c>
      <c r="C11" s="4" t="s">
        <v>23</v>
      </c>
      <c r="D11" s="4" t="s">
        <v>23</v>
      </c>
      <c r="E11" s="14" t="s">
        <v>47</v>
      </c>
      <c r="F11" s="4" t="s">
        <v>23</v>
      </c>
      <c r="G11" s="14" t="s">
        <v>47</v>
      </c>
      <c r="H11" s="4" t="s">
        <v>23</v>
      </c>
      <c r="I11" s="4" t="s">
        <v>23</v>
      </c>
      <c r="J11" s="4" t="s">
        <v>23</v>
      </c>
      <c r="K11" s="4" t="s">
        <v>23</v>
      </c>
      <c r="L11" s="14" t="s">
        <v>47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  <c r="R11" s="4" t="s">
        <v>23</v>
      </c>
      <c r="S11" s="4" t="s">
        <v>23</v>
      </c>
      <c r="T11" s="4" t="s">
        <v>23</v>
      </c>
      <c r="U11" s="4" t="s">
        <v>23</v>
      </c>
      <c r="V11" s="4" t="s">
        <v>23</v>
      </c>
      <c r="X11" s="7">
        <f t="shared" si="0"/>
        <v>18</v>
      </c>
      <c r="Y11" s="7">
        <f t="shared" si="1"/>
        <v>0</v>
      </c>
      <c r="Z11" s="7">
        <f t="shared" si="2"/>
        <v>0</v>
      </c>
      <c r="AA11" s="7">
        <f t="shared" ref="AA11:AA22" si="5">COUNTIF(B11:W11,"-")</f>
        <v>3</v>
      </c>
    </row>
    <row r="12" spans="1:27" ht="42" customHeight="1" x14ac:dyDescent="0.2">
      <c r="A12" s="12" t="s">
        <v>58</v>
      </c>
      <c r="B12" s="4" t="s">
        <v>23</v>
      </c>
      <c r="C12" s="4" t="s">
        <v>23</v>
      </c>
      <c r="D12" s="4" t="s">
        <v>23</v>
      </c>
      <c r="E12" s="14" t="s">
        <v>47</v>
      </c>
      <c r="F12" s="4" t="s">
        <v>23</v>
      </c>
      <c r="G12" s="14" t="s">
        <v>47</v>
      </c>
      <c r="H12" s="4" t="s">
        <v>23</v>
      </c>
      <c r="I12" s="4" t="s">
        <v>23</v>
      </c>
      <c r="J12" s="4" t="s">
        <v>23</v>
      </c>
      <c r="K12" s="4" t="s">
        <v>23</v>
      </c>
      <c r="L12" s="14" t="s">
        <v>47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U12" s="4" t="s">
        <v>23</v>
      </c>
      <c r="V12" s="4" t="s">
        <v>23</v>
      </c>
      <c r="X12" s="7">
        <f t="shared" si="0"/>
        <v>18</v>
      </c>
      <c r="Y12" s="7">
        <f t="shared" si="1"/>
        <v>0</v>
      </c>
      <c r="Z12" s="7">
        <f t="shared" si="2"/>
        <v>0</v>
      </c>
      <c r="AA12" s="7">
        <f t="shared" si="5"/>
        <v>3</v>
      </c>
    </row>
    <row r="13" spans="1:27" ht="51" x14ac:dyDescent="0.2">
      <c r="A13" s="12" t="s">
        <v>51</v>
      </c>
      <c r="B13" s="4" t="s">
        <v>23</v>
      </c>
      <c r="C13" s="4" t="s">
        <v>23</v>
      </c>
      <c r="D13" s="4" t="s">
        <v>23</v>
      </c>
      <c r="E13" s="14" t="s">
        <v>47</v>
      </c>
      <c r="F13" s="4" t="s">
        <v>23</v>
      </c>
      <c r="G13" s="14" t="s">
        <v>47</v>
      </c>
      <c r="H13" s="4" t="s">
        <v>23</v>
      </c>
      <c r="I13" s="4" t="s">
        <v>23</v>
      </c>
      <c r="J13" s="4" t="s">
        <v>23</v>
      </c>
      <c r="K13" s="4" t="s">
        <v>23</v>
      </c>
      <c r="L13" s="14" t="s">
        <v>47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25</v>
      </c>
      <c r="S13" s="4" t="s">
        <v>23</v>
      </c>
      <c r="T13" s="4" t="s">
        <v>23</v>
      </c>
      <c r="U13" s="4" t="s">
        <v>23</v>
      </c>
      <c r="V13" s="4" t="s">
        <v>23</v>
      </c>
      <c r="X13" s="7">
        <f t="shared" si="0"/>
        <v>17</v>
      </c>
      <c r="Y13" s="7">
        <f t="shared" si="1"/>
        <v>0</v>
      </c>
      <c r="Z13" s="7">
        <f t="shared" si="2"/>
        <v>1</v>
      </c>
      <c r="AA13" s="7">
        <f t="shared" si="5"/>
        <v>3</v>
      </c>
    </row>
    <row r="14" spans="1:27" ht="51" x14ac:dyDescent="0.2">
      <c r="A14" s="12" t="s">
        <v>52</v>
      </c>
      <c r="B14" s="4" t="s">
        <v>23</v>
      </c>
      <c r="C14" s="4" t="s">
        <v>23</v>
      </c>
      <c r="D14" s="4" t="s">
        <v>23</v>
      </c>
      <c r="E14" s="14" t="s">
        <v>47</v>
      </c>
      <c r="F14" s="4" t="s">
        <v>23</v>
      </c>
      <c r="G14" s="14" t="s">
        <v>47</v>
      </c>
      <c r="H14" s="4" t="s">
        <v>23</v>
      </c>
      <c r="I14" s="4" t="s">
        <v>23</v>
      </c>
      <c r="J14" s="4" t="s">
        <v>23</v>
      </c>
      <c r="K14" s="4" t="s">
        <v>23</v>
      </c>
      <c r="L14" s="14" t="s">
        <v>47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  <c r="R14" s="4" t="s">
        <v>25</v>
      </c>
      <c r="S14" s="4" t="s">
        <v>25</v>
      </c>
      <c r="T14" s="4" t="s">
        <v>23</v>
      </c>
      <c r="U14" s="4" t="s">
        <v>23</v>
      </c>
      <c r="V14" s="4" t="s">
        <v>23</v>
      </c>
      <c r="X14" s="7">
        <f t="shared" si="0"/>
        <v>16</v>
      </c>
      <c r="Y14" s="7">
        <f t="shared" si="1"/>
        <v>0</v>
      </c>
      <c r="Z14" s="7">
        <f t="shared" si="2"/>
        <v>2</v>
      </c>
      <c r="AA14" s="7">
        <f t="shared" si="5"/>
        <v>3</v>
      </c>
    </row>
    <row r="15" spans="1:27" ht="39" customHeight="1" x14ac:dyDescent="0.2">
      <c r="A15" s="12" t="s">
        <v>53</v>
      </c>
      <c r="B15" s="4" t="s">
        <v>23</v>
      </c>
      <c r="C15" s="4" t="s">
        <v>23</v>
      </c>
      <c r="D15" s="4" t="s">
        <v>25</v>
      </c>
      <c r="E15" s="14" t="s">
        <v>47</v>
      </c>
      <c r="F15" s="4" t="s">
        <v>23</v>
      </c>
      <c r="G15" s="14" t="s">
        <v>47</v>
      </c>
      <c r="H15" s="4" t="s">
        <v>23</v>
      </c>
      <c r="I15" s="4" t="s">
        <v>23</v>
      </c>
      <c r="J15" s="4" t="s">
        <v>23</v>
      </c>
      <c r="K15" s="4" t="s">
        <v>23</v>
      </c>
      <c r="L15" s="14" t="s">
        <v>47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  <c r="R15" s="4" t="s">
        <v>25</v>
      </c>
      <c r="S15" s="4" t="s">
        <v>25</v>
      </c>
      <c r="T15" s="4" t="s">
        <v>23</v>
      </c>
      <c r="U15" s="4" t="s">
        <v>23</v>
      </c>
      <c r="V15" s="4" t="s">
        <v>23</v>
      </c>
      <c r="X15" s="7">
        <f t="shared" si="0"/>
        <v>15</v>
      </c>
      <c r="Y15" s="7">
        <f t="shared" si="1"/>
        <v>0</v>
      </c>
      <c r="Z15" s="7">
        <f t="shared" si="2"/>
        <v>3</v>
      </c>
      <c r="AA15" s="7">
        <f t="shared" si="5"/>
        <v>3</v>
      </c>
    </row>
    <row r="16" spans="1:27" ht="165.75" x14ac:dyDescent="0.2">
      <c r="A16" s="12" t="s">
        <v>54</v>
      </c>
      <c r="B16" s="4" t="s">
        <v>23</v>
      </c>
      <c r="C16" s="4" t="s">
        <v>23</v>
      </c>
      <c r="D16" s="4" t="s">
        <v>23</v>
      </c>
      <c r="E16" s="14" t="s">
        <v>47</v>
      </c>
      <c r="F16" s="4" t="s">
        <v>23</v>
      </c>
      <c r="G16" s="14" t="s">
        <v>47</v>
      </c>
      <c r="H16" s="4" t="s">
        <v>23</v>
      </c>
      <c r="I16" s="4" t="s">
        <v>23</v>
      </c>
      <c r="J16" s="4" t="s">
        <v>23</v>
      </c>
      <c r="K16" s="4" t="s">
        <v>23</v>
      </c>
      <c r="L16" s="14" t="s">
        <v>47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25</v>
      </c>
      <c r="S16" s="4" t="s">
        <v>23</v>
      </c>
      <c r="T16" s="4" t="s">
        <v>23</v>
      </c>
      <c r="U16" s="4" t="s">
        <v>23</v>
      </c>
      <c r="V16" s="4" t="s">
        <v>23</v>
      </c>
      <c r="X16" s="7">
        <f t="shared" si="0"/>
        <v>17</v>
      </c>
      <c r="Y16" s="7">
        <f t="shared" si="1"/>
        <v>0</v>
      </c>
      <c r="Z16" s="7">
        <f t="shared" si="2"/>
        <v>1</v>
      </c>
      <c r="AA16" s="7">
        <f t="shared" si="5"/>
        <v>3</v>
      </c>
    </row>
    <row r="17" spans="1:27" ht="25.5" x14ac:dyDescent="0.2">
      <c r="A17" s="12" t="s">
        <v>55</v>
      </c>
      <c r="B17" s="4" t="s">
        <v>23</v>
      </c>
      <c r="C17" s="4" t="s">
        <v>23</v>
      </c>
      <c r="D17" s="4" t="s">
        <v>23</v>
      </c>
      <c r="E17" s="14" t="s">
        <v>47</v>
      </c>
      <c r="F17" s="4" t="s">
        <v>23</v>
      </c>
      <c r="G17" s="14" t="s">
        <v>47</v>
      </c>
      <c r="H17" s="4" t="s">
        <v>23</v>
      </c>
      <c r="I17" s="4" t="s">
        <v>23</v>
      </c>
      <c r="J17" s="4" t="s">
        <v>23</v>
      </c>
      <c r="K17" s="4" t="s">
        <v>23</v>
      </c>
      <c r="L17" s="14" t="s">
        <v>47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  <c r="R17" s="4" t="s">
        <v>25</v>
      </c>
      <c r="S17" s="4" t="s">
        <v>23</v>
      </c>
      <c r="T17" s="4" t="s">
        <v>23</v>
      </c>
      <c r="U17" s="4" t="s">
        <v>23</v>
      </c>
      <c r="V17" s="4" t="s">
        <v>23</v>
      </c>
      <c r="X17" s="7">
        <f t="shared" si="0"/>
        <v>17</v>
      </c>
      <c r="Y17" s="7">
        <f t="shared" si="1"/>
        <v>0</v>
      </c>
      <c r="Z17" s="7">
        <f t="shared" si="2"/>
        <v>1</v>
      </c>
      <c r="AA17" s="7">
        <f t="shared" si="5"/>
        <v>3</v>
      </c>
    </row>
    <row r="18" spans="1:27" ht="51" x14ac:dyDescent="0.2">
      <c r="A18" s="12" t="s">
        <v>56</v>
      </c>
      <c r="B18" s="4" t="s">
        <v>23</v>
      </c>
      <c r="C18" s="4" t="s">
        <v>23</v>
      </c>
      <c r="D18" s="4" t="s">
        <v>23</v>
      </c>
      <c r="E18" s="14" t="s">
        <v>47</v>
      </c>
      <c r="F18" s="4" t="s">
        <v>23</v>
      </c>
      <c r="G18" s="14" t="s">
        <v>47</v>
      </c>
      <c r="H18" s="4" t="s">
        <v>23</v>
      </c>
      <c r="I18" s="4" t="s">
        <v>23</v>
      </c>
      <c r="J18" s="4" t="s">
        <v>23</v>
      </c>
      <c r="K18" s="4" t="s">
        <v>23</v>
      </c>
      <c r="L18" s="14" t="s">
        <v>47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X18" s="7">
        <f t="shared" si="0"/>
        <v>18</v>
      </c>
      <c r="Y18" s="7">
        <f t="shared" si="1"/>
        <v>0</v>
      </c>
      <c r="Z18" s="7">
        <f t="shared" si="2"/>
        <v>0</v>
      </c>
      <c r="AA18" s="7">
        <f t="shared" si="5"/>
        <v>3</v>
      </c>
    </row>
    <row r="19" spans="1:27" ht="89.25" x14ac:dyDescent="0.2">
      <c r="A19" s="12" t="s">
        <v>64</v>
      </c>
      <c r="B19" s="4" t="s">
        <v>25</v>
      </c>
      <c r="C19" s="4" t="s">
        <v>23</v>
      </c>
      <c r="D19" s="4" t="s">
        <v>23</v>
      </c>
      <c r="E19" s="14" t="s">
        <v>47</v>
      </c>
      <c r="F19" s="4" t="s">
        <v>25</v>
      </c>
      <c r="G19" s="14" t="s">
        <v>47</v>
      </c>
      <c r="H19" s="4" t="s">
        <v>23</v>
      </c>
      <c r="I19" s="4" t="s">
        <v>23</v>
      </c>
      <c r="J19" s="4" t="s">
        <v>23</v>
      </c>
      <c r="K19" s="4" t="s">
        <v>23</v>
      </c>
      <c r="L19" s="14" t="s">
        <v>47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X19" s="7">
        <f t="shared" si="0"/>
        <v>16</v>
      </c>
      <c r="Y19" s="7">
        <f t="shared" si="1"/>
        <v>0</v>
      </c>
      <c r="Z19" s="7">
        <f t="shared" si="2"/>
        <v>2</v>
      </c>
      <c r="AA19" s="7">
        <f t="shared" si="5"/>
        <v>3</v>
      </c>
    </row>
    <row r="20" spans="1:27" x14ac:dyDescent="0.2">
      <c r="A20" s="12" t="s">
        <v>59</v>
      </c>
      <c r="B20" s="4" t="s">
        <v>23</v>
      </c>
      <c r="C20" s="4" t="s">
        <v>23</v>
      </c>
      <c r="D20" s="4" t="s">
        <v>23</v>
      </c>
      <c r="E20" s="14" t="s">
        <v>47</v>
      </c>
      <c r="F20" s="4" t="s">
        <v>23</v>
      </c>
      <c r="G20" s="14" t="s">
        <v>47</v>
      </c>
      <c r="H20" s="4" t="s">
        <v>23</v>
      </c>
      <c r="I20" s="4" t="s">
        <v>23</v>
      </c>
      <c r="J20" s="4" t="s">
        <v>23</v>
      </c>
      <c r="K20" s="4" t="s">
        <v>23</v>
      </c>
      <c r="L20" s="14" t="s">
        <v>47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  <c r="R20" s="4" t="s">
        <v>25</v>
      </c>
      <c r="S20" s="4" t="s">
        <v>25</v>
      </c>
      <c r="T20" s="4" t="s">
        <v>23</v>
      </c>
      <c r="U20" s="4" t="s">
        <v>23</v>
      </c>
      <c r="V20" s="4" t="s">
        <v>23</v>
      </c>
      <c r="X20" s="7">
        <f t="shared" si="0"/>
        <v>16</v>
      </c>
      <c r="Y20" s="7">
        <f t="shared" si="1"/>
        <v>0</v>
      </c>
      <c r="Z20" s="7">
        <f t="shared" si="2"/>
        <v>2</v>
      </c>
      <c r="AA20" s="7">
        <f t="shared" si="5"/>
        <v>3</v>
      </c>
    </row>
    <row r="21" spans="1:27" ht="191.25" x14ac:dyDescent="0.2">
      <c r="A21" s="12" t="s">
        <v>60</v>
      </c>
      <c r="B21" s="4" t="s">
        <v>23</v>
      </c>
      <c r="C21" s="4" t="s">
        <v>23</v>
      </c>
      <c r="D21" s="4" t="s">
        <v>23</v>
      </c>
      <c r="E21" s="14" t="s">
        <v>47</v>
      </c>
      <c r="F21" s="4" t="s">
        <v>23</v>
      </c>
      <c r="G21" s="14" t="s">
        <v>47</v>
      </c>
      <c r="H21" s="4" t="s">
        <v>23</v>
      </c>
      <c r="I21" s="4" t="s">
        <v>23</v>
      </c>
      <c r="J21" s="4" t="s">
        <v>23</v>
      </c>
      <c r="K21" s="4" t="s">
        <v>23</v>
      </c>
      <c r="L21" s="14" t="s">
        <v>47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  <c r="R21" s="4" t="s">
        <v>25</v>
      </c>
      <c r="S21" s="4" t="s">
        <v>25</v>
      </c>
      <c r="T21" s="4" t="s">
        <v>23</v>
      </c>
      <c r="U21" s="4" t="s">
        <v>23</v>
      </c>
      <c r="V21" s="4" t="s">
        <v>23</v>
      </c>
      <c r="X21" s="7">
        <f t="shared" si="0"/>
        <v>16</v>
      </c>
      <c r="Y21" s="7">
        <f t="shared" si="1"/>
        <v>0</v>
      </c>
      <c r="Z21" s="7">
        <f t="shared" si="2"/>
        <v>2</v>
      </c>
      <c r="AA21" s="7">
        <f t="shared" si="5"/>
        <v>3</v>
      </c>
    </row>
    <row r="22" spans="1:27" ht="102" x14ac:dyDescent="0.2">
      <c r="A22" s="12" t="s">
        <v>61</v>
      </c>
      <c r="B22" s="4" t="s">
        <v>23</v>
      </c>
      <c r="C22" s="4" t="s">
        <v>23</v>
      </c>
      <c r="D22" s="4" t="s">
        <v>23</v>
      </c>
      <c r="E22" s="14" t="s">
        <v>47</v>
      </c>
      <c r="F22" s="4" t="s">
        <v>23</v>
      </c>
      <c r="G22" s="14" t="s">
        <v>47</v>
      </c>
      <c r="H22" s="4" t="s">
        <v>23</v>
      </c>
      <c r="I22" s="4" t="s">
        <v>23</v>
      </c>
      <c r="J22" s="4" t="s">
        <v>23</v>
      </c>
      <c r="K22" s="4" t="s">
        <v>23</v>
      </c>
      <c r="L22" s="14" t="s">
        <v>47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  <c r="R22" s="4" t="s">
        <v>25</v>
      </c>
      <c r="S22" s="4" t="s">
        <v>25</v>
      </c>
      <c r="T22" s="4" t="s">
        <v>23</v>
      </c>
      <c r="U22" s="4" t="s">
        <v>23</v>
      </c>
      <c r="V22" s="4" t="s">
        <v>23</v>
      </c>
      <c r="X22" s="7">
        <f t="shared" si="0"/>
        <v>16</v>
      </c>
      <c r="Y22" s="7">
        <f t="shared" si="1"/>
        <v>0</v>
      </c>
      <c r="Z22" s="7">
        <f t="shared" si="2"/>
        <v>2</v>
      </c>
      <c r="AA22" s="7">
        <f t="shared" si="5"/>
        <v>3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22">
    <cfRule type="cellIs" dxfId="4" priority="65" operator="equal">
      <formula>"ZDRŽEL(A) SE"</formula>
    </cfRule>
    <cfRule type="cellIs" dxfId="3" priority="66" operator="equal">
      <formula>"ZDRŽEL(A) SE"</formula>
    </cfRule>
    <cfRule type="cellIs" dxfId="2" priority="67" operator="equal">
      <formula>"NE"</formula>
    </cfRule>
    <cfRule type="cellIs" dxfId="1" priority="68" operator="equal">
      <formula>"ANO"</formula>
    </cfRule>
  </conditionalFormatting>
  <conditionalFormatting sqref="X7:X22">
    <cfRule type="cellIs" dxfId="0" priority="17" operator="greaterThan">
      <formula>10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2018-02-15T13:12:30Z</dcterms:modified>
</cp:coreProperties>
</file>