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465" tabRatio="598"/>
  </bookViews>
  <sheets>
    <sheet name="Výsledky hlasování" sheetId="1" r:id="rId1"/>
    <sheet name="List2" sheetId="2" state="hidden" r:id="rId2"/>
    <sheet name="List3" sheetId="3" state="hidden" r:id="rId3"/>
  </sheets>
  <calcPr calcId="145621"/>
</workbook>
</file>

<file path=xl/calcChain.xml><?xml version="1.0" encoding="utf-8"?>
<calcChain xmlns="http://schemas.openxmlformats.org/spreadsheetml/2006/main">
  <c r="X23" i="1" l="1"/>
  <c r="Y23" i="1"/>
  <c r="Z23" i="1"/>
  <c r="AA23" i="1"/>
  <c r="X24" i="1"/>
  <c r="Y24" i="1"/>
  <c r="Z24" i="1"/>
  <c r="AA24" i="1"/>
  <c r="X25" i="1"/>
  <c r="Y25" i="1"/>
  <c r="Z25" i="1"/>
  <c r="AA25" i="1"/>
  <c r="X26" i="1"/>
  <c r="Y26" i="1"/>
  <c r="Z26" i="1"/>
  <c r="AA26" i="1"/>
  <c r="X27" i="1"/>
  <c r="Y27" i="1"/>
  <c r="Z27" i="1"/>
  <c r="AA27" i="1"/>
  <c r="X28" i="1"/>
  <c r="Y28" i="1"/>
  <c r="Z28" i="1"/>
  <c r="AA28" i="1"/>
  <c r="X29" i="1"/>
  <c r="Y29" i="1"/>
  <c r="Z29" i="1"/>
  <c r="AA29" i="1"/>
  <c r="X30" i="1"/>
  <c r="Y30" i="1"/>
  <c r="Z30" i="1"/>
  <c r="AA30" i="1"/>
  <c r="X31" i="1"/>
  <c r="Y31" i="1"/>
  <c r="Z31" i="1"/>
  <c r="AA31" i="1"/>
  <c r="X32" i="1"/>
  <c r="Y32" i="1"/>
  <c r="Z32" i="1"/>
  <c r="AA32" i="1"/>
  <c r="X33" i="1"/>
  <c r="Y33" i="1"/>
  <c r="Z33" i="1"/>
  <c r="AA33" i="1"/>
  <c r="X34" i="1"/>
  <c r="Y34" i="1"/>
  <c r="Z34" i="1"/>
  <c r="AA34" i="1"/>
  <c r="X35" i="1"/>
  <c r="Y35" i="1"/>
  <c r="Z35" i="1"/>
  <c r="AA35" i="1"/>
  <c r="X36" i="1"/>
  <c r="Y36" i="1"/>
  <c r="Z36" i="1"/>
  <c r="AA36" i="1"/>
  <c r="X37" i="1"/>
  <c r="Y37" i="1"/>
  <c r="Z37" i="1"/>
  <c r="AA37" i="1"/>
  <c r="X38" i="1"/>
  <c r="Y38" i="1"/>
  <c r="Z38" i="1"/>
  <c r="AA38" i="1"/>
  <c r="X39" i="1"/>
  <c r="Y39" i="1"/>
  <c r="Z39" i="1"/>
  <c r="AA39" i="1"/>
  <c r="X40" i="1"/>
  <c r="Y40" i="1"/>
  <c r="Z40" i="1"/>
  <c r="AA40" i="1"/>
  <c r="X11" i="1" l="1"/>
  <c r="Y11" i="1"/>
  <c r="Z11" i="1"/>
  <c r="AA11" i="1"/>
  <c r="X12" i="1"/>
  <c r="Y12" i="1"/>
  <c r="Z12" i="1"/>
  <c r="AA12" i="1"/>
  <c r="X13" i="1"/>
  <c r="Y13" i="1"/>
  <c r="Z13" i="1"/>
  <c r="AA13" i="1"/>
  <c r="X14" i="1"/>
  <c r="Y14" i="1"/>
  <c r="Z14" i="1"/>
  <c r="AA14" i="1"/>
  <c r="X15" i="1"/>
  <c r="Y15" i="1"/>
  <c r="Z15" i="1"/>
  <c r="AA15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  <c r="X8" i="1" l="1"/>
  <c r="Y8" i="1"/>
  <c r="Z8" i="1"/>
  <c r="AA8" i="1"/>
  <c r="X9" i="1"/>
  <c r="Y9" i="1"/>
  <c r="Z9" i="1"/>
  <c r="AA9" i="1"/>
  <c r="X10" i="1"/>
  <c r="Y10" i="1"/>
  <c r="Z10" i="1"/>
  <c r="AA10" i="1"/>
  <c r="AA7" i="1"/>
  <c r="Z7" i="1"/>
  <c r="Y7" i="1"/>
  <c r="X7" i="1"/>
</calcChain>
</file>

<file path=xl/sharedStrings.xml><?xml version="1.0" encoding="utf-8"?>
<sst xmlns="http://schemas.openxmlformats.org/spreadsheetml/2006/main" count="812" uniqueCount="83">
  <si>
    <t>Ing.</t>
  </si>
  <si>
    <t>Baťa</t>
  </si>
  <si>
    <t>Roman</t>
  </si>
  <si>
    <t>Jaroslav</t>
  </si>
  <si>
    <t>Coufal</t>
  </si>
  <si>
    <t>Miloslav</t>
  </si>
  <si>
    <t>MUDr.</t>
  </si>
  <si>
    <t>Jiraský</t>
  </si>
  <si>
    <t>František</t>
  </si>
  <si>
    <t>Mgr.</t>
  </si>
  <si>
    <t>Junek</t>
  </si>
  <si>
    <t>Jiří</t>
  </si>
  <si>
    <t>Jan</t>
  </si>
  <si>
    <t>Kovařík</t>
  </si>
  <si>
    <t>Krejza</t>
  </si>
  <si>
    <t>Martin</t>
  </si>
  <si>
    <t>Pavel</t>
  </si>
  <si>
    <t>Soušek</t>
  </si>
  <si>
    <t>Šafrová</t>
  </si>
  <si>
    <t>Jiřina</t>
  </si>
  <si>
    <t>Vondráček</t>
  </si>
  <si>
    <t>Zemková</t>
  </si>
  <si>
    <t>Ivana</t>
  </si>
  <si>
    <t>ANO</t>
  </si>
  <si>
    <t>NE</t>
  </si>
  <si>
    <t>ZDRŽEL(A) SE</t>
  </si>
  <si>
    <t>CELKEM</t>
  </si>
  <si>
    <t>ZDRŽELO SE</t>
  </si>
  <si>
    <t>NEHLASOVALO</t>
  </si>
  <si>
    <t>Bc.</t>
  </si>
  <si>
    <t>Bendl</t>
  </si>
  <si>
    <t>Burešová</t>
  </si>
  <si>
    <t>Fišer</t>
  </si>
  <si>
    <t>Kejzlarová</t>
  </si>
  <si>
    <t>Kellner</t>
  </si>
  <si>
    <t>Klát</t>
  </si>
  <si>
    <t>Kysilková</t>
  </si>
  <si>
    <t>Lipavský</t>
  </si>
  <si>
    <t>Mandíková</t>
  </si>
  <si>
    <t>Vacek</t>
  </si>
  <si>
    <t>Stanislava</t>
  </si>
  <si>
    <t>Helena</t>
  </si>
  <si>
    <t>Lubomír</t>
  </si>
  <si>
    <t>Zdeněk</t>
  </si>
  <si>
    <t>Blanka</t>
  </si>
  <si>
    <t>Janouch</t>
  </si>
  <si>
    <t>Marek</t>
  </si>
  <si>
    <t>-</t>
  </si>
  <si>
    <t>3) Zastupitelstvo města schvaluje program zasedání </t>
  </si>
  <si>
    <t>1) Zastupitelstvo města určuje zapisovatelkou paní Jitku Kočovou a pana Jiřího Kořínka zodpovědného za obsluhu elektronického hlasovacího zařízení.</t>
  </si>
  <si>
    <t>Zastupitelstvo města 7.3.2018</t>
  </si>
  <si>
    <t xml:space="preserve">2) Zastupitelstvo města volí ověřovatele zápisu pana Mgr. Jiřího Junka a Ing. Romana Baťu. </t>
  </si>
  <si>
    <t>4) Zastupitelstvo města bere na vědomí Zápis z jednání finančního výboru č.1-2018 konaného dne 05.02.2018.</t>
  </si>
  <si>
    <t>5) Zastupitelstvo města bere na vědomí rozpočtová opatření č.13-2017 a č.1-2018.</t>
  </si>
  <si>
    <t>6) Zastupitelstvo města schvaluje poskytnutí zápůjčky společnosti Městské lesy Vysoké Mýto, spol. s r. o., IČ: 25951378, ve výši do 5.000.000,0Kč se splatností do pěti let ode dne jejího poskytnutí, s pevnou úrokovou sazbou ve výši 4,0% p.a., s možností mimořádných splátek jistiny půjčky. Účelem poskytnutí půjčky je zajištění vlastních zdrojů společnosti a překlenutí časového nesouladu mezi úhradou faktur a přijetím dotace, týkající se předmětu dotace - traktoru Valtra, vyvážecího vleku s hydraulickou rukou a štípacího stroje dle žádosti jednatele společnosti ze dne 26.1.2018.</t>
  </si>
  <si>
    <t>7) Zastupitelstvo města schvaluje rozpočtová opatření č.2-2018 ve znění doplňku č.1.</t>
  </si>
  <si>
    <t>25) Zastupitelstvo města schvaluje poskytnutí programových dotací města Vysokého Mýta v oblasti sportu na rok 2018 dle tabulky uzavření veřejnoprávních smluv dle vzoru schváleného ZM dne 13. 9. 2017, číslo usnesení 143/17 a dle programů podpory v jednotlivých oblastech schválených RM dne 1. 8. 2017, číslo usnesení 592/17.</t>
  </si>
  <si>
    <t>8) Zastupitelstvo města neschvaluje prodej pozemku parc. č. 405/2 zahrada v obci a k.ú. Vysoké Mýto. </t>
  </si>
  <si>
    <t xml:space="preserve">9) Zastupitelstvo města zrušuje usnesení č. 161/16 ze dne 14.09.2016. </t>
  </si>
  <si>
    <t>11) Zastupitelstvo města schvaluje koupi pozemku parc. č. 4128/277 ostatní plocha – jiná plocha v k.ú. Vysoké Mýto od vlastníků za celkovou kupní cenu ve výši 500,- Kč.</t>
  </si>
  <si>
    <t xml:space="preserve">12) Zastupitelstvo města neschvaluje prodej části pozemku parc. č. 4846/1 ostatní plocha – ostatní komunikace o výměře 76 m2 v obci a k.ú. Vysoké Mýto. </t>
  </si>
  <si>
    <t>13) Zastupitelstvo města ukládá starostovi města jednat o příp. koupi pozemků v lokalitě u cihelny ve Vysokém Mýtě.</t>
  </si>
  <si>
    <t>14) Zastupitelstvo města odkládá stanovení způsob prodeje 12 pozemků určených k výstavbě rodinných domů a 8 pozemků určených k výstavbě řadových rodinných domů v lokalitě za pivovarem</t>
  </si>
  <si>
    <t>15) Zastupitelstvo města ukládá starostovi města do měsíce svolat pracovní seminář k výběru způsobu prodeje 12 pozemků určených k výstavbě rodinných domů a 8 pozemků určených k výstavbě řadových rodinných domů v lokalitě za pivovarem</t>
  </si>
  <si>
    <t>17) Zastupitelstvo města přijímá účelovou dotaci (státní finanční podporu) z Programu regenerace městských památkových rezervací a městských památkových zón na rok 2018, na podporu obnovy kulturních památek ve Vysokém Mýtě ve výši 1.875.000,- Kč.</t>
  </si>
  <si>
    <t xml:space="preserve">18) Zastupitelstvo města schvaluje využití dotace (státní finanční podpory) z Programu regenerace MPR (městských památkových rezervací) a MPZ (městských památkových zón) na rok 2018, která je poskytnuta v celkové výši 1.875.000,- Kč </t>
  </si>
  <si>
    <t>19) Zastupitelstvo města schvaluje dotaci města ve výši 110.000,- Kč (10% z celkově uznatelných nákladů tj. z částky 1.091.915,- Kč) na restaurování tří vitráží v chrámu sv. Vavřince, na pozemku parc. č. 220 v obci a k. ú. Vysoké Mýto, v rámci programu regenerace městských památkových rezervací a městských památkových zón vlastníkovi stavby.</t>
  </si>
  <si>
    <t>20) Zastupitelstvo města schvaluje dotaci města ve výši 51.000,- Kč (10% z celkově uznatelných nákladů tj. z částky 509.123,- Kč) na restaurování kamenných prvků a ocelových mříží, repliky historických oken Měšťanského domu č. p. 107 na pozemku parc. č. 82 v obci a k. ú. Vysoké Mýto, v rámci programu regenerace městských památkových rezervací a městských památkových zón vlastníkovi stavby.  </t>
  </si>
  <si>
    <t>21) Zastupitelstvo města schvaluje dotaci města ve výši 19.000,- Kč (10% z celkově uznatelných nákladů tj. z částky 188.286,- Kč) na restaurování kamenného soklu a obnova vstupního schodiště objektu Husův sbor, ul. Hálkova, na pozemku parc. č. 299 v obci a k. ú. Vysoké Mýto, v rámci programu regenerace městských památkových rezervací a městských památkových zón vlastníkovi stavby. </t>
  </si>
  <si>
    <t>22) Zastupitelstvo města schvaluje dotaci města ve výši 70.000,- Kč (10% z celkově uznatelných nákladů tj. z částky 700.000,- Kč) na obnovu fasády vč. kamenných portálů Měšťanského domu č. p. 189, ul. B. Němcové, na pozemku parc. č. 191/1, 191/2 v obci a k. ú. Vysoké Mýto, v rámci programu regenerace městských památkových rezervací a městských památkových zón vlastníkovi stavby.</t>
  </si>
  <si>
    <t>23) Zastupitelstvo města schvaluje dotaci města ve výši 150.000,- Kč (10% z celkově uznatelných nákladů tj. z částky 1.500.000,- Kč) na obnovu střešního pláště na objektu Sokolovny č. p. 55, nám. Tyršovo, na pozemku parc. č. 305/1 v obci a k. ú. Vysoké Mýto, v rámci programu regenerace městských památkových rezervací a městských památkových zón vlastníkovi stavby.</t>
  </si>
  <si>
    <t>24) Zastupitelstvo města schvaluje účelovou dotaci města ve výši 123.000,- Kč (10% z celkově uznatelných nákladů tj. z částky 1.226.994,- Kč) na akci „Obnova vnějšího pláště“ na objektu kostela Nejsvětější trojice, na pozemku parc. č. 115/1 a 115/2 v obci a k. ú. Vysoké Mýto“, která je vedená v Anketním dotazníku k programu regenerace městských památkových rezervací a městských památkových zón na rok 2018 pod pořadovým č. 10. Objekt je veden jako kulturní památka pod rejstříkovým č. 24346/6-4112 v rámci programu regenerace městských památkových rezervací a městských památkových zón vlastníkovi stavby. Finanční příspěvek města bude poskytnut v případě, že z rezervy Programu regenerace MPZ a MPR v roce 2017 budou na tuto akci uvolněny prostředky. Zodpovídá: vedoucí odboru stavebního úřadu a územního plánováníTermín: ihned</t>
  </si>
  <si>
    <t xml:space="preserve">26) Zastupitelstvo města schvaluje poskytnutí individuální dotace města Vysokého Mýta na rok 2018 Regionálnímu muzeu ve Vysokém Mýtě, IČO: 00372331, ve výši 150 000 Kč na projekt Festival Sodomkovo Vysoké Mýto a výstava Zlaté české…ruce i století. uzavření veřejnoprávní smlouvy dle vzoru schváleného ZM dne 13. 9. 2017, číslo usnesení 143/17. </t>
  </si>
  <si>
    <t>27) Zastupitelstvo města schvaluje poskytnutí programových dotací města Vysokého Mýta z Programu podpory v oblasti sociálních služeb, zdravotnictví a rodiny na rok 2018 dle uvedené tabulky, uzavření veřejnoprávních smluv dle vzoru schváleného ZM dne 13.09.2017, číslo usnesení 143/17</t>
  </si>
  <si>
    <t>28) Zastupitelstvo města schvaluje přidělení individuální dotace města Vysokého Mýta pro o. p. s. Berenika Vysoké Mýto, IČ 26668149 na dofinancování provozních nákladů Berenika – Vysoké Mýto, o.p.s. pro rok 2018, ve výši 180 tis Kč (jedno sto osmdesát tisíc korun českých),uzavření veřejnoprávní smlouvy dle vzoru schváleného ZM dne 13.09.2017, číslo usnesení 143/17</t>
  </si>
  <si>
    <t>29) Zastupitelstvo města odkládá projednání žádosti spolku Naděje, IČ 00570931 na financování provozních nákladů Domu pokojného stáří Naděje Vysoké Mýto, o individuální dotaci města Vysokého Mýto na rok 2018.</t>
  </si>
  <si>
    <t>31) Zastupitelstvo města schvaluje přidělení individuální dotace města Vysokého Mýta pro SKP-CENTRUM, o. p. s. Pardubice,  IČ 27534804 na financování služby NZDM EMKO Vysoké Mýto v roce 2018, ve výši 85 tis Kč (osmdesát pět tisíc korun českých),uzavření veřejnoprávní smlouvy dle vzoru schváleného ZM dne 13.09.2017, číslo usnesení 143/17</t>
  </si>
  <si>
    <t>30) Zastupitelstvo města odkládá projednání žádosti organizace SKP-CENTRUM, o. p. s. Pardubice,  IČ 27534804 na zajištění poskytování služby v Azylovém domě pro ženy a matky s dětmi ve Vysokém Mýtě, o individuální dotaci města Vysokého Mýta na rok 2018</t>
  </si>
  <si>
    <t>32) Zastupitelstvo města schvaluje poskytnutí individuální dotace na rok 2018  Oblastnímu spolku Český červený kříž Ústí nad Orlicí ve výši Kč 250 000,-, která bude vyplacena ve dvou splátkách dle smlouvy.   </t>
  </si>
  <si>
    <t>33) Zastupitelstvo města schvaluje veřejnoprávní smlouvu o  poskytnutí individuální dotace na rok 2018  Oblastnímu spolku Český červený kříž Ústí nad Orlicí ve výši Kč 250 000,-  </t>
  </si>
  <si>
    <t>34) Zastupitelstvo města schvaluje pořízení dopravního automobilu pro SDH Svařeň pod číslem registrace akce 014D241008255 dle schválené technické specifikace GŘ HZS ČR v předpokládané hodnotě do 1 000 000 Kč. Dopravní automobil bude financován z rozpočtu města. Po realizaci město obdrží finanční prostředky z dotačního titulu GŘ HZS ČR ve výši  450 000 Kč a dotačního titulu Pardubického kraje ve výši 300 000 Kč.</t>
  </si>
  <si>
    <t>10) Zastupitelstvo města schvaluje prodej pozemku nově vzniklého geometrickým plánem 169-1205/2017 označeného jako parc. č. 160/3  ostatní plocha – ostatní komunikace v obci Vysoké Mýto v k.ú. Lhůta u Vysokého Mýta paní xxx (nar. xxx), trvale bytem xxx, Pardubice za celkovou kupní cenu ve výši 9.950,- Kč. Dodání pozemku je, dle § 56 odst. 3 písm. a) zákona č. 235/2004 Sb., o dani z přidané hodnoty, osvobozeno.  </t>
  </si>
  <si>
    <t>16) Zastupitelstvo města schvaluje prodej jednotky č. 805/24, způsob využití – garáž, vymezené v budově Litomyšlské Předměstí čp. 805, byt. dům na parcele 4664/41 zastavěná plocha a nádvoří, s podílem 1/50 na společných částech domu a pozemku, vše v obci a k.ú. Vysoké Mýto, xxx (nar.xxx), trvale bytem xxx, za celkovou kupní cenu ve výši 222.222,- Kč. Dodání nemovité věci je, dle § 56 odst. 3 písm. a) zákona č. 235/2004 Sb., o dani z přidané hodnoty, osvobozeno.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</si>
</sst>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49" fontId="1" fillId="0" borderId="0" xfId="0" applyNumberFormat="1" applyFont="1" applyAlignment="1">
      <alignment horizontal="left"/>
    </xf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zoomScaleNormal="100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A22" sqref="A22"/>
    </sheetView>
  </sheetViews>
  <sheetFormatPr defaultColWidth="5.7109375" defaultRowHeight="12.75" customHeight="1" x14ac:dyDescent="0.2"/>
  <cols>
    <col min="1" max="1" width="62.7109375" style="1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2"/>
      <c r="X1" s="5"/>
      <c r="Y1" s="5"/>
      <c r="Z1" s="5"/>
      <c r="AA1" s="5"/>
    </row>
    <row r="2" spans="1:27" ht="15" customHeight="1" x14ac:dyDescent="0.2">
      <c r="A2" s="2"/>
      <c r="B2" s="9" t="s">
        <v>0</v>
      </c>
      <c r="C2" s="9"/>
      <c r="D2" s="10" t="s">
        <v>9</v>
      </c>
      <c r="E2" s="13" t="s">
        <v>0</v>
      </c>
      <c r="F2" s="9" t="s">
        <v>0</v>
      </c>
      <c r="G2" s="10" t="s">
        <v>29</v>
      </c>
      <c r="H2" s="9" t="s">
        <v>0</v>
      </c>
      <c r="I2" s="13" t="s">
        <v>9</v>
      </c>
      <c r="J2" s="9" t="s">
        <v>9</v>
      </c>
      <c r="K2" s="13" t="s">
        <v>6</v>
      </c>
      <c r="L2" s="10"/>
      <c r="M2" s="8"/>
      <c r="N2" s="9" t="s">
        <v>0</v>
      </c>
      <c r="O2" s="13" t="s">
        <v>9</v>
      </c>
      <c r="P2" s="9" t="s">
        <v>9</v>
      </c>
      <c r="Q2" s="9" t="s">
        <v>9</v>
      </c>
      <c r="R2" s="13" t="s">
        <v>0</v>
      </c>
      <c r="S2" s="10" t="s">
        <v>6</v>
      </c>
      <c r="T2" s="13" t="s">
        <v>0</v>
      </c>
      <c r="U2" s="8"/>
      <c r="V2" s="13"/>
      <c r="X2" s="16" t="s">
        <v>26</v>
      </c>
      <c r="Y2" s="17"/>
      <c r="Z2" s="17"/>
      <c r="AA2" s="18"/>
    </row>
    <row r="3" spans="1:27" ht="15" customHeight="1" x14ac:dyDescent="0.2">
      <c r="A3" s="15" t="s">
        <v>50</v>
      </c>
      <c r="B3" s="9" t="s">
        <v>1</v>
      </c>
      <c r="C3" s="10" t="s">
        <v>30</v>
      </c>
      <c r="D3" s="10" t="s">
        <v>31</v>
      </c>
      <c r="E3" s="13" t="s">
        <v>4</v>
      </c>
      <c r="F3" s="9" t="s">
        <v>32</v>
      </c>
      <c r="G3" s="10" t="s">
        <v>45</v>
      </c>
      <c r="H3" s="9" t="s">
        <v>7</v>
      </c>
      <c r="I3" s="13" t="s">
        <v>10</v>
      </c>
      <c r="J3" s="9" t="s">
        <v>33</v>
      </c>
      <c r="K3" s="13" t="s">
        <v>34</v>
      </c>
      <c r="L3" s="13" t="s">
        <v>35</v>
      </c>
      <c r="M3" s="9" t="s">
        <v>13</v>
      </c>
      <c r="N3" s="9" t="s">
        <v>14</v>
      </c>
      <c r="O3" s="13" t="s">
        <v>36</v>
      </c>
      <c r="P3" s="9" t="s">
        <v>37</v>
      </c>
      <c r="Q3" s="9" t="s">
        <v>38</v>
      </c>
      <c r="R3" s="13" t="s">
        <v>17</v>
      </c>
      <c r="S3" s="10" t="s">
        <v>18</v>
      </c>
      <c r="T3" s="13" t="s">
        <v>39</v>
      </c>
      <c r="U3" s="9" t="s">
        <v>20</v>
      </c>
      <c r="V3" s="13" t="s">
        <v>21</v>
      </c>
      <c r="X3" s="19" t="s">
        <v>23</v>
      </c>
      <c r="Y3" s="21" t="s">
        <v>24</v>
      </c>
      <c r="Z3" s="23" t="s">
        <v>27</v>
      </c>
      <c r="AA3" s="25" t="s">
        <v>28</v>
      </c>
    </row>
    <row r="4" spans="1:27" ht="15" customHeight="1" x14ac:dyDescent="0.2">
      <c r="A4" s="15"/>
      <c r="B4" s="9" t="s">
        <v>2</v>
      </c>
      <c r="C4" s="10" t="s">
        <v>3</v>
      </c>
      <c r="D4" s="10" t="s">
        <v>40</v>
      </c>
      <c r="E4" s="13" t="s">
        <v>5</v>
      </c>
      <c r="F4" s="9" t="s">
        <v>11</v>
      </c>
      <c r="G4" s="10" t="s">
        <v>46</v>
      </c>
      <c r="H4" s="9" t="s">
        <v>8</v>
      </c>
      <c r="I4" s="13" t="s">
        <v>11</v>
      </c>
      <c r="J4" s="9" t="s">
        <v>41</v>
      </c>
      <c r="K4" s="13" t="s">
        <v>42</v>
      </c>
      <c r="L4" s="13" t="s">
        <v>43</v>
      </c>
      <c r="M4" s="9" t="s">
        <v>11</v>
      </c>
      <c r="N4" s="9" t="s">
        <v>15</v>
      </c>
      <c r="O4" s="13" t="s">
        <v>44</v>
      </c>
      <c r="P4" s="9" t="s">
        <v>12</v>
      </c>
      <c r="Q4" s="9" t="s">
        <v>41</v>
      </c>
      <c r="R4" s="13" t="s">
        <v>5</v>
      </c>
      <c r="S4" s="10" t="s">
        <v>19</v>
      </c>
      <c r="T4" s="13" t="s">
        <v>16</v>
      </c>
      <c r="U4" s="9" t="s">
        <v>11</v>
      </c>
      <c r="V4" s="13" t="s">
        <v>22</v>
      </c>
      <c r="X4" s="20"/>
      <c r="Y4" s="22"/>
      <c r="Z4" s="24"/>
      <c r="AA4" s="26"/>
    </row>
    <row r="5" spans="1:27" ht="15" customHeight="1" x14ac:dyDescent="0.25">
      <c r="A5" s="15"/>
      <c r="E5" s="9"/>
      <c r="G5" s="6"/>
      <c r="N5" s="11"/>
      <c r="S5" s="6"/>
      <c r="X5" s="5"/>
      <c r="Y5" s="5"/>
      <c r="Z5" s="5"/>
      <c r="AA5" s="5"/>
    </row>
    <row r="6" spans="1:27" ht="15" customHeight="1" x14ac:dyDescent="0.25">
      <c r="A6" s="2"/>
      <c r="G6" s="3"/>
      <c r="S6" s="3"/>
      <c r="X6" s="5"/>
      <c r="Y6" s="5"/>
      <c r="Z6" s="5"/>
      <c r="AA6" s="5"/>
    </row>
    <row r="7" spans="1:27" s="5" customFormat="1" ht="29.25" customHeight="1" x14ac:dyDescent="0.25">
      <c r="A7" s="12" t="s">
        <v>49</v>
      </c>
      <c r="B7" s="4" t="s">
        <v>23</v>
      </c>
      <c r="C7" s="14" t="s">
        <v>47</v>
      </c>
      <c r="D7" s="14" t="s">
        <v>47</v>
      </c>
      <c r="E7" s="4" t="s">
        <v>23</v>
      </c>
      <c r="F7" s="4" t="s">
        <v>23</v>
      </c>
      <c r="G7" s="14" t="s">
        <v>47</v>
      </c>
      <c r="H7" s="4" t="s">
        <v>23</v>
      </c>
      <c r="I7" s="4" t="s">
        <v>23</v>
      </c>
      <c r="J7" s="4" t="s">
        <v>23</v>
      </c>
      <c r="K7" s="4" t="s">
        <v>23</v>
      </c>
      <c r="L7" s="4" t="s">
        <v>23</v>
      </c>
      <c r="M7" s="4" t="s">
        <v>23</v>
      </c>
      <c r="N7" s="4" t="s">
        <v>23</v>
      </c>
      <c r="O7" s="4" t="s">
        <v>23</v>
      </c>
      <c r="P7" s="4" t="s">
        <v>23</v>
      </c>
      <c r="Q7" s="4" t="s">
        <v>23</v>
      </c>
      <c r="R7" s="4" t="s">
        <v>23</v>
      </c>
      <c r="S7" s="14" t="s">
        <v>47</v>
      </c>
      <c r="T7" s="4" t="s">
        <v>23</v>
      </c>
      <c r="U7" s="4" t="s">
        <v>23</v>
      </c>
      <c r="V7" s="4" t="s">
        <v>23</v>
      </c>
      <c r="X7" s="7">
        <f t="shared" ref="X7:X40" si="0">COUNTIF($B7:$W7,"ANO")</f>
        <v>17</v>
      </c>
      <c r="Y7" s="7">
        <f t="shared" ref="Y7:Y40" si="1">COUNTIF($B7:$W7,"NE")</f>
        <v>0</v>
      </c>
      <c r="Z7" s="7">
        <f t="shared" ref="Z7:Z40" si="2">COUNTIF($B7:$W7,"ZDRŽEL(A) SE")</f>
        <v>0</v>
      </c>
      <c r="AA7" s="7">
        <f t="shared" ref="AA7" si="3">COUNTIF(B7:W7,"-")</f>
        <v>4</v>
      </c>
    </row>
    <row r="8" spans="1:27" s="5" customFormat="1" ht="26.25" x14ac:dyDescent="0.25">
      <c r="A8" s="12" t="s">
        <v>51</v>
      </c>
      <c r="B8" s="4" t="s">
        <v>25</v>
      </c>
      <c r="C8" s="14" t="s">
        <v>47</v>
      </c>
      <c r="D8" s="14" t="s">
        <v>47</v>
      </c>
      <c r="E8" s="4" t="s">
        <v>23</v>
      </c>
      <c r="F8" s="4" t="s">
        <v>23</v>
      </c>
      <c r="G8" s="14" t="s">
        <v>47</v>
      </c>
      <c r="H8" s="4" t="s">
        <v>23</v>
      </c>
      <c r="I8" s="4" t="s">
        <v>25</v>
      </c>
      <c r="J8" s="4" t="s">
        <v>23</v>
      </c>
      <c r="K8" s="4" t="s">
        <v>23</v>
      </c>
      <c r="L8" s="4" t="s">
        <v>23</v>
      </c>
      <c r="M8" s="4" t="s">
        <v>23</v>
      </c>
      <c r="N8" s="4" t="s">
        <v>23</v>
      </c>
      <c r="O8" s="4" t="s">
        <v>23</v>
      </c>
      <c r="P8" s="4" t="s">
        <v>23</v>
      </c>
      <c r="Q8" s="4" t="s">
        <v>23</v>
      </c>
      <c r="R8" s="4" t="s">
        <v>23</v>
      </c>
      <c r="S8" s="14" t="s">
        <v>47</v>
      </c>
      <c r="T8" s="4" t="s">
        <v>23</v>
      </c>
      <c r="U8" s="4" t="s">
        <v>23</v>
      </c>
      <c r="V8" s="4" t="s">
        <v>23</v>
      </c>
      <c r="X8" s="7">
        <f t="shared" si="0"/>
        <v>15</v>
      </c>
      <c r="Y8" s="7">
        <f t="shared" si="1"/>
        <v>0</v>
      </c>
      <c r="Z8" s="7">
        <f t="shared" si="2"/>
        <v>2</v>
      </c>
      <c r="AA8" s="7">
        <f t="shared" ref="AA8:AA10" si="4">COUNTIF(B8:W8,"-")</f>
        <v>4</v>
      </c>
    </row>
    <row r="9" spans="1:27" s="5" customFormat="1" ht="15" x14ac:dyDescent="0.25">
      <c r="A9" s="12" t="s">
        <v>48</v>
      </c>
      <c r="B9" s="4" t="s">
        <v>23</v>
      </c>
      <c r="C9" s="14" t="s">
        <v>47</v>
      </c>
      <c r="D9" s="14" t="s">
        <v>47</v>
      </c>
      <c r="E9" s="4" t="s">
        <v>23</v>
      </c>
      <c r="F9" s="4" t="s">
        <v>23</v>
      </c>
      <c r="G9" s="14" t="s">
        <v>47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 t="s">
        <v>23</v>
      </c>
      <c r="O9" s="4" t="s">
        <v>23</v>
      </c>
      <c r="P9" s="4" t="s">
        <v>23</v>
      </c>
      <c r="Q9" s="4" t="s">
        <v>23</v>
      </c>
      <c r="R9" s="4" t="s">
        <v>23</v>
      </c>
      <c r="S9" s="14" t="s">
        <v>47</v>
      </c>
      <c r="T9" s="4" t="s">
        <v>23</v>
      </c>
      <c r="U9" s="4" t="s">
        <v>23</v>
      </c>
      <c r="V9" s="4" t="s">
        <v>23</v>
      </c>
      <c r="X9" s="7">
        <f t="shared" si="0"/>
        <v>17</v>
      </c>
      <c r="Y9" s="7">
        <f t="shared" si="1"/>
        <v>0</v>
      </c>
      <c r="Z9" s="7">
        <f t="shared" si="2"/>
        <v>0</v>
      </c>
      <c r="AA9" s="7">
        <f t="shared" si="4"/>
        <v>4</v>
      </c>
    </row>
    <row r="10" spans="1:27" s="5" customFormat="1" ht="26.25" x14ac:dyDescent="0.25">
      <c r="A10" s="12" t="s">
        <v>52</v>
      </c>
      <c r="B10" s="4" t="s">
        <v>23</v>
      </c>
      <c r="C10" s="14" t="s">
        <v>47</v>
      </c>
      <c r="D10" s="14" t="s">
        <v>47</v>
      </c>
      <c r="E10" s="4" t="s">
        <v>23</v>
      </c>
      <c r="F10" s="4" t="s">
        <v>23</v>
      </c>
      <c r="G10" s="14" t="s">
        <v>47</v>
      </c>
      <c r="H10" s="4" t="s">
        <v>23</v>
      </c>
      <c r="I10" s="4" t="s">
        <v>23</v>
      </c>
      <c r="J10" s="4" t="s">
        <v>23</v>
      </c>
      <c r="K10" s="4" t="s">
        <v>23</v>
      </c>
      <c r="L10" s="4" t="s">
        <v>23</v>
      </c>
      <c r="M10" s="4" t="s">
        <v>23</v>
      </c>
      <c r="N10" s="4" t="s">
        <v>23</v>
      </c>
      <c r="O10" s="4" t="s">
        <v>23</v>
      </c>
      <c r="P10" s="4" t="s">
        <v>23</v>
      </c>
      <c r="Q10" s="4" t="s">
        <v>23</v>
      </c>
      <c r="R10" s="4" t="s">
        <v>23</v>
      </c>
      <c r="S10" s="14" t="s">
        <v>47</v>
      </c>
      <c r="T10" s="4" t="s">
        <v>23</v>
      </c>
      <c r="U10" s="4" t="s">
        <v>23</v>
      </c>
      <c r="V10" s="4" t="s">
        <v>23</v>
      </c>
      <c r="X10" s="7">
        <f t="shared" si="0"/>
        <v>17</v>
      </c>
      <c r="Y10" s="7">
        <f t="shared" si="1"/>
        <v>0</v>
      </c>
      <c r="Z10" s="7">
        <f t="shared" si="2"/>
        <v>0</v>
      </c>
      <c r="AA10" s="7">
        <f t="shared" si="4"/>
        <v>4</v>
      </c>
    </row>
    <row r="11" spans="1:27" ht="25.5" x14ac:dyDescent="0.2">
      <c r="A11" s="12" t="s">
        <v>53</v>
      </c>
      <c r="B11" s="4" t="s">
        <v>23</v>
      </c>
      <c r="C11" s="14" t="s">
        <v>47</v>
      </c>
      <c r="D11" s="14" t="s">
        <v>47</v>
      </c>
      <c r="E11" s="4" t="s">
        <v>23</v>
      </c>
      <c r="F11" s="4" t="s">
        <v>23</v>
      </c>
      <c r="G11" s="14" t="s">
        <v>47</v>
      </c>
      <c r="H11" s="4" t="s">
        <v>23</v>
      </c>
      <c r="I11" s="4" t="s">
        <v>23</v>
      </c>
      <c r="J11" s="4" t="s">
        <v>23</v>
      </c>
      <c r="K11" s="4" t="s">
        <v>23</v>
      </c>
      <c r="L11" s="4" t="s">
        <v>23</v>
      </c>
      <c r="M11" s="4" t="s">
        <v>23</v>
      </c>
      <c r="N11" s="4" t="s">
        <v>23</v>
      </c>
      <c r="O11" s="4" t="s">
        <v>23</v>
      </c>
      <c r="P11" s="4" t="s">
        <v>23</v>
      </c>
      <c r="Q11" s="4" t="s">
        <v>23</v>
      </c>
      <c r="R11" s="4" t="s">
        <v>23</v>
      </c>
      <c r="S11" s="14" t="s">
        <v>47</v>
      </c>
      <c r="T11" s="4" t="s">
        <v>23</v>
      </c>
      <c r="U11" s="4" t="s">
        <v>23</v>
      </c>
      <c r="V11" s="4" t="s">
        <v>23</v>
      </c>
      <c r="X11" s="7">
        <f t="shared" si="0"/>
        <v>17</v>
      </c>
      <c r="Y11" s="7">
        <f t="shared" si="1"/>
        <v>0</v>
      </c>
      <c r="Z11" s="7">
        <f t="shared" si="2"/>
        <v>0</v>
      </c>
      <c r="AA11" s="7">
        <f t="shared" ref="AA11:AA22" si="5">COUNTIF(B11:W11,"-")</f>
        <v>4</v>
      </c>
    </row>
    <row r="12" spans="1:27" ht="102" x14ac:dyDescent="0.2">
      <c r="A12" s="12" t="s">
        <v>54</v>
      </c>
      <c r="B12" s="4" t="s">
        <v>23</v>
      </c>
      <c r="C12" s="14" t="s">
        <v>47</v>
      </c>
      <c r="D12" s="14" t="s">
        <v>47</v>
      </c>
      <c r="E12" s="4" t="s">
        <v>25</v>
      </c>
      <c r="F12" s="4" t="s">
        <v>23</v>
      </c>
      <c r="G12" s="14" t="s">
        <v>47</v>
      </c>
      <c r="H12" s="4" t="s">
        <v>23</v>
      </c>
      <c r="I12" s="4" t="s">
        <v>23</v>
      </c>
      <c r="J12" s="4" t="s">
        <v>23</v>
      </c>
      <c r="K12" s="4" t="s">
        <v>23</v>
      </c>
      <c r="L12" s="4" t="s">
        <v>25</v>
      </c>
      <c r="M12" s="4" t="s">
        <v>23</v>
      </c>
      <c r="N12" s="4" t="s">
        <v>23</v>
      </c>
      <c r="O12" s="4" t="s">
        <v>23</v>
      </c>
      <c r="P12" s="4" t="s">
        <v>23</v>
      </c>
      <c r="Q12" s="4" t="s">
        <v>23</v>
      </c>
      <c r="R12" s="4" t="s">
        <v>25</v>
      </c>
      <c r="S12" s="14" t="s">
        <v>47</v>
      </c>
      <c r="T12" s="4" t="s">
        <v>23</v>
      </c>
      <c r="U12" s="4" t="s">
        <v>23</v>
      </c>
      <c r="V12" s="4" t="s">
        <v>23</v>
      </c>
      <c r="X12" s="7">
        <f t="shared" si="0"/>
        <v>14</v>
      </c>
      <c r="Y12" s="7">
        <f t="shared" si="1"/>
        <v>0</v>
      </c>
      <c r="Z12" s="7">
        <f t="shared" si="2"/>
        <v>3</v>
      </c>
      <c r="AA12" s="7">
        <f t="shared" si="5"/>
        <v>4</v>
      </c>
    </row>
    <row r="13" spans="1:27" ht="25.5" x14ac:dyDescent="0.2">
      <c r="A13" s="12" t="s">
        <v>55</v>
      </c>
      <c r="B13" s="4" t="s">
        <v>23</v>
      </c>
      <c r="C13" s="14" t="s">
        <v>47</v>
      </c>
      <c r="D13" s="14" t="s">
        <v>47</v>
      </c>
      <c r="E13" s="4" t="s">
        <v>23</v>
      </c>
      <c r="F13" s="4" t="s">
        <v>23</v>
      </c>
      <c r="G13" s="14" t="s">
        <v>47</v>
      </c>
      <c r="H13" s="4" t="s">
        <v>23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  <c r="R13" s="4" t="s">
        <v>23</v>
      </c>
      <c r="S13" s="14" t="s">
        <v>47</v>
      </c>
      <c r="T13" s="4" t="s">
        <v>23</v>
      </c>
      <c r="U13" s="4" t="s">
        <v>23</v>
      </c>
      <c r="V13" s="4" t="s">
        <v>23</v>
      </c>
      <c r="X13" s="7">
        <f t="shared" si="0"/>
        <v>17</v>
      </c>
      <c r="Y13" s="7">
        <f t="shared" si="1"/>
        <v>0</v>
      </c>
      <c r="Z13" s="7">
        <f t="shared" si="2"/>
        <v>0</v>
      </c>
      <c r="AA13" s="7">
        <f t="shared" si="5"/>
        <v>4</v>
      </c>
    </row>
    <row r="14" spans="1:27" ht="25.5" x14ac:dyDescent="0.2">
      <c r="A14" s="12" t="s">
        <v>57</v>
      </c>
      <c r="B14" s="4" t="s">
        <v>23</v>
      </c>
      <c r="C14" s="14" t="s">
        <v>47</v>
      </c>
      <c r="D14" s="14" t="s">
        <v>47</v>
      </c>
      <c r="E14" s="4" t="s">
        <v>23</v>
      </c>
      <c r="F14" s="4" t="s">
        <v>23</v>
      </c>
      <c r="G14" s="14" t="s">
        <v>47</v>
      </c>
      <c r="H14" s="4" t="s">
        <v>23</v>
      </c>
      <c r="I14" s="4" t="s">
        <v>23</v>
      </c>
      <c r="J14" s="4" t="s">
        <v>23</v>
      </c>
      <c r="K14" s="4" t="s">
        <v>23</v>
      </c>
      <c r="L14" s="4" t="s">
        <v>23</v>
      </c>
      <c r="M14" s="4" t="s">
        <v>23</v>
      </c>
      <c r="N14" s="4" t="s">
        <v>23</v>
      </c>
      <c r="O14" s="4" t="s">
        <v>23</v>
      </c>
      <c r="P14" s="4" t="s">
        <v>23</v>
      </c>
      <c r="Q14" s="4" t="s">
        <v>23</v>
      </c>
      <c r="R14" s="4" t="s">
        <v>23</v>
      </c>
      <c r="S14" s="14" t="s">
        <v>47</v>
      </c>
      <c r="T14" s="4" t="s">
        <v>23</v>
      </c>
      <c r="U14" s="4" t="s">
        <v>23</v>
      </c>
      <c r="V14" s="4" t="s">
        <v>23</v>
      </c>
      <c r="X14" s="7">
        <f t="shared" si="0"/>
        <v>17</v>
      </c>
      <c r="Y14" s="7">
        <f t="shared" si="1"/>
        <v>0</v>
      </c>
      <c r="Z14" s="7">
        <f t="shared" si="2"/>
        <v>0</v>
      </c>
      <c r="AA14" s="7">
        <f t="shared" si="5"/>
        <v>4</v>
      </c>
    </row>
    <row r="15" spans="1:27" x14ac:dyDescent="0.2">
      <c r="A15" s="12" t="s">
        <v>58</v>
      </c>
      <c r="B15" s="4" t="s">
        <v>23</v>
      </c>
      <c r="C15" s="14" t="s">
        <v>47</v>
      </c>
      <c r="D15" s="14" t="s">
        <v>47</v>
      </c>
      <c r="E15" s="4" t="s">
        <v>23</v>
      </c>
      <c r="F15" s="4" t="s">
        <v>23</v>
      </c>
      <c r="G15" s="14" t="s">
        <v>47</v>
      </c>
      <c r="H15" s="4" t="s">
        <v>23</v>
      </c>
      <c r="I15" s="4" t="s">
        <v>23</v>
      </c>
      <c r="J15" s="4" t="s">
        <v>23</v>
      </c>
      <c r="K15" s="4" t="s">
        <v>23</v>
      </c>
      <c r="L15" s="4" t="s">
        <v>23</v>
      </c>
      <c r="M15" s="4" t="s">
        <v>23</v>
      </c>
      <c r="N15" s="4" t="s">
        <v>23</v>
      </c>
      <c r="O15" s="4" t="s">
        <v>23</v>
      </c>
      <c r="P15" s="4" t="s">
        <v>23</v>
      </c>
      <c r="Q15" s="4" t="s">
        <v>23</v>
      </c>
      <c r="R15" s="4" t="s">
        <v>25</v>
      </c>
      <c r="S15" s="14" t="s">
        <v>47</v>
      </c>
      <c r="T15" s="4" t="s">
        <v>23</v>
      </c>
      <c r="U15" s="4" t="s">
        <v>23</v>
      </c>
      <c r="V15" s="4" t="s">
        <v>23</v>
      </c>
      <c r="X15" s="7">
        <f t="shared" si="0"/>
        <v>16</v>
      </c>
      <c r="Y15" s="7">
        <f t="shared" si="1"/>
        <v>0</v>
      </c>
      <c r="Z15" s="7">
        <f t="shared" si="2"/>
        <v>1</v>
      </c>
      <c r="AA15" s="7">
        <f t="shared" si="5"/>
        <v>4</v>
      </c>
    </row>
    <row r="16" spans="1:27" ht="80.25" customHeight="1" x14ac:dyDescent="0.2">
      <c r="A16" s="12" t="s">
        <v>81</v>
      </c>
      <c r="B16" s="4" t="s">
        <v>23</v>
      </c>
      <c r="C16" s="14" t="s">
        <v>47</v>
      </c>
      <c r="D16" s="14" t="s">
        <v>47</v>
      </c>
      <c r="E16" s="4" t="s">
        <v>23</v>
      </c>
      <c r="F16" s="4" t="s">
        <v>23</v>
      </c>
      <c r="G16" s="14" t="s">
        <v>47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  <c r="R16" s="4" t="s">
        <v>23</v>
      </c>
      <c r="S16" s="14" t="s">
        <v>47</v>
      </c>
      <c r="T16" s="4" t="s">
        <v>23</v>
      </c>
      <c r="U16" s="4" t="s">
        <v>23</v>
      </c>
      <c r="V16" s="4" t="s">
        <v>23</v>
      </c>
      <c r="X16" s="7">
        <f t="shared" si="0"/>
        <v>17</v>
      </c>
      <c r="Y16" s="7">
        <f t="shared" si="1"/>
        <v>0</v>
      </c>
      <c r="Z16" s="7">
        <f t="shared" si="2"/>
        <v>0</v>
      </c>
      <c r="AA16" s="7">
        <f t="shared" si="5"/>
        <v>4</v>
      </c>
    </row>
    <row r="17" spans="1:27" ht="38.25" x14ac:dyDescent="0.2">
      <c r="A17" s="12" t="s">
        <v>59</v>
      </c>
      <c r="B17" s="4" t="s">
        <v>23</v>
      </c>
      <c r="C17" s="14" t="s">
        <v>47</v>
      </c>
      <c r="D17" s="14" t="s">
        <v>47</v>
      </c>
      <c r="E17" s="4" t="s">
        <v>23</v>
      </c>
      <c r="F17" s="4" t="s">
        <v>23</v>
      </c>
      <c r="G17" s="14" t="s">
        <v>47</v>
      </c>
      <c r="H17" s="4" t="s">
        <v>23</v>
      </c>
      <c r="I17" s="4" t="s">
        <v>23</v>
      </c>
      <c r="J17" s="4" t="s">
        <v>23</v>
      </c>
      <c r="K17" s="4" t="s">
        <v>23</v>
      </c>
      <c r="L17" s="4" t="s">
        <v>23</v>
      </c>
      <c r="M17" s="4" t="s">
        <v>23</v>
      </c>
      <c r="N17" s="4" t="s">
        <v>23</v>
      </c>
      <c r="O17" s="4" t="s">
        <v>23</v>
      </c>
      <c r="P17" s="4" t="s">
        <v>23</v>
      </c>
      <c r="Q17" s="4" t="s">
        <v>23</v>
      </c>
      <c r="R17" s="4" t="s">
        <v>23</v>
      </c>
      <c r="S17" s="14" t="s">
        <v>47</v>
      </c>
      <c r="T17" s="4" t="s">
        <v>23</v>
      </c>
      <c r="U17" s="4" t="s">
        <v>23</v>
      </c>
      <c r="V17" s="4" t="s">
        <v>23</v>
      </c>
      <c r="X17" s="7">
        <f t="shared" si="0"/>
        <v>17</v>
      </c>
      <c r="Y17" s="7">
        <f t="shared" si="1"/>
        <v>0</v>
      </c>
      <c r="Z17" s="7">
        <f t="shared" si="2"/>
        <v>0</v>
      </c>
      <c r="AA17" s="7">
        <f t="shared" si="5"/>
        <v>4</v>
      </c>
    </row>
    <row r="18" spans="1:27" ht="28.5" customHeight="1" x14ac:dyDescent="0.2">
      <c r="A18" s="12" t="s">
        <v>60</v>
      </c>
      <c r="B18" s="4" t="s">
        <v>23</v>
      </c>
      <c r="C18" s="14" t="s">
        <v>47</v>
      </c>
      <c r="D18" s="14" t="s">
        <v>47</v>
      </c>
      <c r="E18" s="4" t="s">
        <v>23</v>
      </c>
      <c r="F18" s="4" t="s">
        <v>23</v>
      </c>
      <c r="G18" s="14" t="s">
        <v>47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  <c r="R18" s="4" t="s">
        <v>23</v>
      </c>
      <c r="S18" s="14" t="s">
        <v>47</v>
      </c>
      <c r="T18" s="4" t="s">
        <v>23</v>
      </c>
      <c r="U18" s="4" t="s">
        <v>23</v>
      </c>
      <c r="V18" s="4" t="s">
        <v>23</v>
      </c>
      <c r="X18" s="7">
        <f t="shared" si="0"/>
        <v>17</v>
      </c>
      <c r="Y18" s="7">
        <f t="shared" si="1"/>
        <v>0</v>
      </c>
      <c r="Z18" s="7">
        <f t="shared" si="2"/>
        <v>0</v>
      </c>
      <c r="AA18" s="7">
        <f t="shared" si="5"/>
        <v>4</v>
      </c>
    </row>
    <row r="19" spans="1:27" ht="25.5" x14ac:dyDescent="0.2">
      <c r="A19" s="12" t="s">
        <v>61</v>
      </c>
      <c r="B19" s="4" t="s">
        <v>23</v>
      </c>
      <c r="C19" s="14" t="s">
        <v>47</v>
      </c>
      <c r="D19" s="14" t="s">
        <v>47</v>
      </c>
      <c r="E19" s="4" t="s">
        <v>23</v>
      </c>
      <c r="F19" s="4" t="s">
        <v>23</v>
      </c>
      <c r="G19" s="14" t="s">
        <v>47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  <c r="R19" s="4" t="s">
        <v>23</v>
      </c>
      <c r="S19" s="14" t="s">
        <v>47</v>
      </c>
      <c r="T19" s="4" t="s">
        <v>23</v>
      </c>
      <c r="U19" s="4" t="s">
        <v>23</v>
      </c>
      <c r="V19" s="4" t="s">
        <v>23</v>
      </c>
      <c r="X19" s="7">
        <f t="shared" si="0"/>
        <v>17</v>
      </c>
      <c r="Y19" s="7">
        <f t="shared" si="1"/>
        <v>0</v>
      </c>
      <c r="Z19" s="7">
        <f t="shared" si="2"/>
        <v>0</v>
      </c>
      <c r="AA19" s="7">
        <f t="shared" si="5"/>
        <v>4</v>
      </c>
    </row>
    <row r="20" spans="1:27" ht="38.25" x14ac:dyDescent="0.2">
      <c r="A20" s="12" t="s">
        <v>62</v>
      </c>
      <c r="B20" s="4" t="s">
        <v>23</v>
      </c>
      <c r="C20" s="14" t="s">
        <v>47</v>
      </c>
      <c r="D20" s="14" t="s">
        <v>47</v>
      </c>
      <c r="E20" s="4" t="s">
        <v>23</v>
      </c>
      <c r="F20" s="4" t="s">
        <v>23</v>
      </c>
      <c r="G20" s="14" t="s">
        <v>47</v>
      </c>
      <c r="H20" s="4" t="s">
        <v>23</v>
      </c>
      <c r="I20" s="4" t="s">
        <v>23</v>
      </c>
      <c r="J20" s="4" t="s">
        <v>23</v>
      </c>
      <c r="K20" s="4" t="s">
        <v>23</v>
      </c>
      <c r="L20" s="4" t="s">
        <v>23</v>
      </c>
      <c r="M20" s="4" t="s">
        <v>23</v>
      </c>
      <c r="N20" s="4" t="s">
        <v>23</v>
      </c>
      <c r="O20" s="4" t="s">
        <v>23</v>
      </c>
      <c r="P20" s="4" t="s">
        <v>23</v>
      </c>
      <c r="Q20" s="4" t="s">
        <v>23</v>
      </c>
      <c r="R20" s="4" t="s">
        <v>23</v>
      </c>
      <c r="S20" s="14" t="s">
        <v>47</v>
      </c>
      <c r="T20" s="4" t="s">
        <v>23</v>
      </c>
      <c r="U20" s="4" t="s">
        <v>23</v>
      </c>
      <c r="V20" s="4" t="s">
        <v>23</v>
      </c>
      <c r="X20" s="7">
        <f t="shared" si="0"/>
        <v>17</v>
      </c>
      <c r="Y20" s="7">
        <f t="shared" si="1"/>
        <v>0</v>
      </c>
      <c r="Z20" s="7">
        <f t="shared" si="2"/>
        <v>0</v>
      </c>
      <c r="AA20" s="7">
        <f t="shared" si="5"/>
        <v>4</v>
      </c>
    </row>
    <row r="21" spans="1:27" ht="51" x14ac:dyDescent="0.2">
      <c r="A21" s="12" t="s">
        <v>63</v>
      </c>
      <c r="B21" s="4" t="s">
        <v>25</v>
      </c>
      <c r="C21" s="14" t="s">
        <v>47</v>
      </c>
      <c r="D21" s="14" t="s">
        <v>47</v>
      </c>
      <c r="E21" s="4" t="s">
        <v>23</v>
      </c>
      <c r="F21" s="4" t="s">
        <v>23</v>
      </c>
      <c r="G21" s="14" t="s">
        <v>47</v>
      </c>
      <c r="H21" s="4" t="s">
        <v>23</v>
      </c>
      <c r="I21" s="4" t="s">
        <v>23</v>
      </c>
      <c r="J21" s="4" t="s">
        <v>23</v>
      </c>
      <c r="K21" s="4" t="s">
        <v>23</v>
      </c>
      <c r="L21" s="4" t="s">
        <v>23</v>
      </c>
      <c r="M21" s="4" t="s">
        <v>23</v>
      </c>
      <c r="N21" s="4" t="s">
        <v>23</v>
      </c>
      <c r="O21" s="4" t="s">
        <v>23</v>
      </c>
      <c r="P21" s="4" t="s">
        <v>23</v>
      </c>
      <c r="Q21" s="4" t="s">
        <v>23</v>
      </c>
      <c r="R21" s="4" t="s">
        <v>23</v>
      </c>
      <c r="S21" s="14" t="s">
        <v>47</v>
      </c>
      <c r="T21" s="4" t="s">
        <v>23</v>
      </c>
      <c r="U21" s="4" t="s">
        <v>23</v>
      </c>
      <c r="V21" s="4" t="s">
        <v>23</v>
      </c>
      <c r="X21" s="7">
        <f t="shared" si="0"/>
        <v>16</v>
      </c>
      <c r="Y21" s="7">
        <f t="shared" si="1"/>
        <v>0</v>
      </c>
      <c r="Z21" s="7">
        <f t="shared" si="2"/>
        <v>1</v>
      </c>
      <c r="AA21" s="7">
        <f t="shared" si="5"/>
        <v>4</v>
      </c>
    </row>
    <row r="22" spans="1:27" ht="89.25" x14ac:dyDescent="0.2">
      <c r="A22" s="12" t="s">
        <v>82</v>
      </c>
      <c r="B22" s="4" t="s">
        <v>23</v>
      </c>
      <c r="C22" s="14" t="s">
        <v>47</v>
      </c>
      <c r="D22" s="14" t="s">
        <v>47</v>
      </c>
      <c r="E22" s="4" t="s">
        <v>25</v>
      </c>
      <c r="F22" s="4" t="s">
        <v>23</v>
      </c>
      <c r="G22" s="14" t="s">
        <v>47</v>
      </c>
      <c r="H22" s="4" t="s">
        <v>23</v>
      </c>
      <c r="I22" s="4" t="s">
        <v>23</v>
      </c>
      <c r="J22" s="4" t="s">
        <v>23</v>
      </c>
      <c r="K22" s="4" t="s">
        <v>23</v>
      </c>
      <c r="L22" s="4" t="s">
        <v>23</v>
      </c>
      <c r="M22" s="4" t="s">
        <v>23</v>
      </c>
      <c r="N22" s="4" t="s">
        <v>23</v>
      </c>
      <c r="O22" s="4" t="s">
        <v>23</v>
      </c>
      <c r="P22" s="4" t="s">
        <v>23</v>
      </c>
      <c r="Q22" s="4" t="s">
        <v>23</v>
      </c>
      <c r="R22" s="4" t="s">
        <v>23</v>
      </c>
      <c r="S22" s="14" t="s">
        <v>47</v>
      </c>
      <c r="T22" s="4" t="s">
        <v>23</v>
      </c>
      <c r="U22" s="4" t="s">
        <v>23</v>
      </c>
      <c r="V22" s="4" t="s">
        <v>23</v>
      </c>
      <c r="X22" s="7">
        <f t="shared" si="0"/>
        <v>16</v>
      </c>
      <c r="Y22" s="7">
        <f t="shared" si="1"/>
        <v>0</v>
      </c>
      <c r="Z22" s="7">
        <f t="shared" si="2"/>
        <v>1</v>
      </c>
      <c r="AA22" s="7">
        <f t="shared" si="5"/>
        <v>4</v>
      </c>
    </row>
    <row r="23" spans="1:27" ht="51" x14ac:dyDescent="0.2">
      <c r="A23" s="12" t="s">
        <v>64</v>
      </c>
      <c r="B23" s="4" t="s">
        <v>23</v>
      </c>
      <c r="C23" s="4" t="s">
        <v>47</v>
      </c>
      <c r="D23" s="4" t="s">
        <v>47</v>
      </c>
      <c r="E23" s="4" t="s">
        <v>47</v>
      </c>
      <c r="F23" s="4" t="s">
        <v>47</v>
      </c>
      <c r="G23" s="4" t="s">
        <v>47</v>
      </c>
      <c r="H23" s="4" t="s">
        <v>23</v>
      </c>
      <c r="I23" s="4" t="s">
        <v>23</v>
      </c>
      <c r="J23" s="4" t="s">
        <v>23</v>
      </c>
      <c r="K23" s="4" t="s">
        <v>23</v>
      </c>
      <c r="L23" s="4" t="s">
        <v>23</v>
      </c>
      <c r="M23" s="4" t="s">
        <v>23</v>
      </c>
      <c r="N23" s="4" t="s">
        <v>23</v>
      </c>
      <c r="O23" s="4" t="s">
        <v>23</v>
      </c>
      <c r="P23" s="4" t="s">
        <v>23</v>
      </c>
      <c r="Q23" s="4" t="s">
        <v>23</v>
      </c>
      <c r="R23" s="4" t="s">
        <v>23</v>
      </c>
      <c r="S23" s="4" t="s">
        <v>47</v>
      </c>
      <c r="T23" s="4" t="s">
        <v>23</v>
      </c>
      <c r="U23" s="4" t="s">
        <v>23</v>
      </c>
      <c r="V23" s="4" t="s">
        <v>23</v>
      </c>
      <c r="X23" s="7">
        <f t="shared" si="0"/>
        <v>15</v>
      </c>
      <c r="Y23" s="7">
        <f t="shared" si="1"/>
        <v>0</v>
      </c>
      <c r="Z23" s="7">
        <f t="shared" si="2"/>
        <v>0</v>
      </c>
      <c r="AA23" s="7">
        <f t="shared" ref="AA23:AA40" si="6">COUNTIF(B23:W23,"-")</f>
        <v>6</v>
      </c>
    </row>
    <row r="24" spans="1:27" ht="51" x14ac:dyDescent="0.2">
      <c r="A24" s="12" t="s">
        <v>65</v>
      </c>
      <c r="B24" s="4" t="s">
        <v>23</v>
      </c>
      <c r="C24" s="4" t="s">
        <v>47</v>
      </c>
      <c r="D24" s="4" t="s">
        <v>47</v>
      </c>
      <c r="E24" s="4" t="s">
        <v>47</v>
      </c>
      <c r="F24" s="4" t="s">
        <v>23</v>
      </c>
      <c r="G24" s="4" t="s">
        <v>47</v>
      </c>
      <c r="H24" s="4" t="s">
        <v>23</v>
      </c>
      <c r="I24" s="4" t="s">
        <v>23</v>
      </c>
      <c r="J24" s="4" t="s">
        <v>23</v>
      </c>
      <c r="K24" s="4" t="s">
        <v>23</v>
      </c>
      <c r="L24" s="4" t="s">
        <v>23</v>
      </c>
      <c r="M24" s="4" t="s">
        <v>23</v>
      </c>
      <c r="N24" s="4" t="s">
        <v>23</v>
      </c>
      <c r="O24" s="4" t="s">
        <v>23</v>
      </c>
      <c r="P24" s="4" t="s">
        <v>23</v>
      </c>
      <c r="Q24" s="4" t="s">
        <v>23</v>
      </c>
      <c r="R24" s="4" t="s">
        <v>25</v>
      </c>
      <c r="S24" s="4" t="s">
        <v>47</v>
      </c>
      <c r="T24" s="4" t="s">
        <v>23</v>
      </c>
      <c r="U24" s="4" t="s">
        <v>23</v>
      </c>
      <c r="V24" s="4" t="s">
        <v>23</v>
      </c>
      <c r="X24" s="7">
        <f t="shared" si="0"/>
        <v>15</v>
      </c>
      <c r="Y24" s="7">
        <f t="shared" si="1"/>
        <v>0</v>
      </c>
      <c r="Z24" s="7">
        <f t="shared" si="2"/>
        <v>1</v>
      </c>
      <c r="AA24" s="7">
        <f t="shared" si="6"/>
        <v>5</v>
      </c>
    </row>
    <row r="25" spans="1:27" ht="63.75" x14ac:dyDescent="0.2">
      <c r="A25" s="12" t="s">
        <v>66</v>
      </c>
      <c r="B25" s="4" t="s">
        <v>23</v>
      </c>
      <c r="C25" s="4" t="s">
        <v>47</v>
      </c>
      <c r="D25" s="4" t="s">
        <v>47</v>
      </c>
      <c r="E25" s="4" t="s">
        <v>47</v>
      </c>
      <c r="F25" s="4" t="s">
        <v>23</v>
      </c>
      <c r="G25" s="4" t="s">
        <v>47</v>
      </c>
      <c r="H25" s="4" t="s">
        <v>23</v>
      </c>
      <c r="I25" s="4" t="s">
        <v>23</v>
      </c>
      <c r="J25" s="4" t="s">
        <v>23</v>
      </c>
      <c r="K25" s="4" t="s">
        <v>23</v>
      </c>
      <c r="L25" s="4" t="s">
        <v>25</v>
      </c>
      <c r="M25" s="4" t="s">
        <v>23</v>
      </c>
      <c r="N25" s="4" t="s">
        <v>23</v>
      </c>
      <c r="O25" s="4" t="s">
        <v>23</v>
      </c>
      <c r="P25" s="4" t="s">
        <v>23</v>
      </c>
      <c r="Q25" s="4" t="s">
        <v>23</v>
      </c>
      <c r="R25" s="4" t="s">
        <v>25</v>
      </c>
      <c r="S25" s="4" t="s">
        <v>47</v>
      </c>
      <c r="T25" s="4" t="s">
        <v>23</v>
      </c>
      <c r="U25" s="4" t="s">
        <v>25</v>
      </c>
      <c r="V25" s="4" t="s">
        <v>23</v>
      </c>
      <c r="X25" s="7">
        <f t="shared" si="0"/>
        <v>13</v>
      </c>
      <c r="Y25" s="7">
        <f t="shared" si="1"/>
        <v>0</v>
      </c>
      <c r="Z25" s="7">
        <f t="shared" si="2"/>
        <v>3</v>
      </c>
      <c r="AA25" s="7">
        <f t="shared" si="6"/>
        <v>5</v>
      </c>
    </row>
    <row r="26" spans="1:27" ht="76.5" x14ac:dyDescent="0.2">
      <c r="A26" s="12" t="s">
        <v>67</v>
      </c>
      <c r="B26" s="4" t="s">
        <v>23</v>
      </c>
      <c r="C26" s="4" t="s">
        <v>47</v>
      </c>
      <c r="D26" s="4" t="s">
        <v>47</v>
      </c>
      <c r="E26" s="4" t="s">
        <v>47</v>
      </c>
      <c r="F26" s="4" t="s">
        <v>23</v>
      </c>
      <c r="G26" s="4" t="s">
        <v>47</v>
      </c>
      <c r="H26" s="4" t="s">
        <v>23</v>
      </c>
      <c r="I26" s="4" t="s">
        <v>23</v>
      </c>
      <c r="J26" s="4" t="s">
        <v>23</v>
      </c>
      <c r="K26" s="4" t="s">
        <v>23</v>
      </c>
      <c r="L26" s="4" t="s">
        <v>23</v>
      </c>
      <c r="M26" s="4" t="s">
        <v>23</v>
      </c>
      <c r="N26" s="4" t="s">
        <v>23</v>
      </c>
      <c r="O26" s="4" t="s">
        <v>23</v>
      </c>
      <c r="P26" s="4" t="s">
        <v>23</v>
      </c>
      <c r="Q26" s="4" t="s">
        <v>23</v>
      </c>
      <c r="R26" s="4" t="s">
        <v>23</v>
      </c>
      <c r="S26" s="4" t="s">
        <v>47</v>
      </c>
      <c r="T26" s="4" t="s">
        <v>23</v>
      </c>
      <c r="U26" s="4" t="s">
        <v>23</v>
      </c>
      <c r="V26" s="4" t="s">
        <v>23</v>
      </c>
      <c r="X26" s="7">
        <f t="shared" si="0"/>
        <v>16</v>
      </c>
      <c r="Y26" s="7">
        <f t="shared" si="1"/>
        <v>0</v>
      </c>
      <c r="Z26" s="7">
        <f t="shared" si="2"/>
        <v>0</v>
      </c>
      <c r="AA26" s="7">
        <f t="shared" si="6"/>
        <v>5</v>
      </c>
    </row>
    <row r="27" spans="1:27" ht="76.5" x14ac:dyDescent="0.2">
      <c r="A27" s="12" t="s">
        <v>68</v>
      </c>
      <c r="B27" s="4" t="s">
        <v>23</v>
      </c>
      <c r="C27" s="4" t="s">
        <v>47</v>
      </c>
      <c r="D27" s="4" t="s">
        <v>47</v>
      </c>
      <c r="E27" s="4" t="s">
        <v>47</v>
      </c>
      <c r="F27" s="4" t="s">
        <v>23</v>
      </c>
      <c r="G27" s="4" t="s">
        <v>47</v>
      </c>
      <c r="H27" s="4" t="s">
        <v>23</v>
      </c>
      <c r="I27" s="4" t="s">
        <v>23</v>
      </c>
      <c r="J27" s="4" t="s">
        <v>23</v>
      </c>
      <c r="K27" s="4" t="s">
        <v>23</v>
      </c>
      <c r="L27" s="4" t="s">
        <v>23</v>
      </c>
      <c r="M27" s="4" t="s">
        <v>23</v>
      </c>
      <c r="N27" s="4" t="s">
        <v>23</v>
      </c>
      <c r="O27" s="4" t="s">
        <v>23</v>
      </c>
      <c r="P27" s="4" t="s">
        <v>23</v>
      </c>
      <c r="Q27" s="4" t="s">
        <v>23</v>
      </c>
      <c r="R27" s="4" t="s">
        <v>23</v>
      </c>
      <c r="S27" s="4" t="s">
        <v>47</v>
      </c>
      <c r="T27" s="4" t="s">
        <v>23</v>
      </c>
      <c r="U27" s="4" t="s">
        <v>23</v>
      </c>
      <c r="V27" s="4" t="s">
        <v>23</v>
      </c>
      <c r="X27" s="7">
        <f t="shared" si="0"/>
        <v>16</v>
      </c>
      <c r="Y27" s="7">
        <f t="shared" si="1"/>
        <v>0</v>
      </c>
      <c r="Z27" s="7">
        <f t="shared" si="2"/>
        <v>0</v>
      </c>
      <c r="AA27" s="7">
        <f t="shared" si="6"/>
        <v>5</v>
      </c>
    </row>
    <row r="28" spans="1:27" ht="76.5" x14ac:dyDescent="0.2">
      <c r="A28" s="12" t="s">
        <v>69</v>
      </c>
      <c r="B28" s="4" t="s">
        <v>23</v>
      </c>
      <c r="C28" s="4" t="s">
        <v>47</v>
      </c>
      <c r="D28" s="4" t="s">
        <v>47</v>
      </c>
      <c r="E28" s="4" t="s">
        <v>47</v>
      </c>
      <c r="F28" s="4" t="s">
        <v>23</v>
      </c>
      <c r="G28" s="4" t="s">
        <v>47</v>
      </c>
      <c r="H28" s="4" t="s">
        <v>23</v>
      </c>
      <c r="I28" s="4" t="s">
        <v>23</v>
      </c>
      <c r="J28" s="4" t="s">
        <v>23</v>
      </c>
      <c r="K28" s="4" t="s">
        <v>23</v>
      </c>
      <c r="L28" s="4" t="s">
        <v>23</v>
      </c>
      <c r="M28" s="4" t="s">
        <v>23</v>
      </c>
      <c r="N28" s="4" t="s">
        <v>23</v>
      </c>
      <c r="O28" s="4" t="s">
        <v>23</v>
      </c>
      <c r="P28" s="4" t="s">
        <v>23</v>
      </c>
      <c r="Q28" s="4" t="s">
        <v>23</v>
      </c>
      <c r="R28" s="4" t="s">
        <v>23</v>
      </c>
      <c r="S28" s="4" t="s">
        <v>47</v>
      </c>
      <c r="T28" s="4" t="s">
        <v>23</v>
      </c>
      <c r="U28" s="4" t="s">
        <v>23</v>
      </c>
      <c r="V28" s="4" t="s">
        <v>23</v>
      </c>
      <c r="X28" s="7">
        <f t="shared" si="0"/>
        <v>16</v>
      </c>
      <c r="Y28" s="7">
        <f t="shared" si="1"/>
        <v>0</v>
      </c>
      <c r="Z28" s="7">
        <f t="shared" si="2"/>
        <v>0</v>
      </c>
      <c r="AA28" s="7">
        <f t="shared" si="6"/>
        <v>5</v>
      </c>
    </row>
    <row r="29" spans="1:27" ht="63.75" x14ac:dyDescent="0.2">
      <c r="A29" s="12" t="s">
        <v>70</v>
      </c>
      <c r="B29" s="4" t="s">
        <v>23</v>
      </c>
      <c r="C29" s="4" t="s">
        <v>47</v>
      </c>
      <c r="D29" s="4" t="s">
        <v>47</v>
      </c>
      <c r="E29" s="4" t="s">
        <v>23</v>
      </c>
      <c r="F29" s="4" t="s">
        <v>23</v>
      </c>
      <c r="G29" s="4" t="s">
        <v>47</v>
      </c>
      <c r="H29" s="4" t="s">
        <v>23</v>
      </c>
      <c r="I29" s="4" t="s">
        <v>23</v>
      </c>
      <c r="J29" s="4" t="s">
        <v>23</v>
      </c>
      <c r="K29" s="4" t="s">
        <v>23</v>
      </c>
      <c r="L29" s="4" t="s">
        <v>23</v>
      </c>
      <c r="M29" s="4" t="s">
        <v>23</v>
      </c>
      <c r="N29" s="4" t="s">
        <v>23</v>
      </c>
      <c r="O29" s="4" t="s">
        <v>23</v>
      </c>
      <c r="P29" s="4" t="s">
        <v>23</v>
      </c>
      <c r="Q29" s="4" t="s">
        <v>23</v>
      </c>
      <c r="R29" s="4" t="s">
        <v>23</v>
      </c>
      <c r="S29" s="4" t="s">
        <v>47</v>
      </c>
      <c r="T29" s="4" t="s">
        <v>23</v>
      </c>
      <c r="U29" s="4" t="s">
        <v>23</v>
      </c>
      <c r="V29" s="4" t="s">
        <v>23</v>
      </c>
      <c r="X29" s="7">
        <f t="shared" si="0"/>
        <v>17</v>
      </c>
      <c r="Y29" s="7">
        <f t="shared" si="1"/>
        <v>0</v>
      </c>
      <c r="Z29" s="7">
        <f t="shared" si="2"/>
        <v>0</v>
      </c>
      <c r="AA29" s="7">
        <f t="shared" si="6"/>
        <v>4</v>
      </c>
    </row>
    <row r="30" spans="1:27" ht="153" x14ac:dyDescent="0.2">
      <c r="A30" s="12" t="s">
        <v>71</v>
      </c>
      <c r="B30" s="4" t="s">
        <v>23</v>
      </c>
      <c r="C30" s="4" t="s">
        <v>47</v>
      </c>
      <c r="D30" s="4" t="s">
        <v>47</v>
      </c>
      <c r="E30" s="4" t="s">
        <v>25</v>
      </c>
      <c r="F30" s="4" t="s">
        <v>23</v>
      </c>
      <c r="G30" s="4" t="s">
        <v>47</v>
      </c>
      <c r="H30" s="4" t="s">
        <v>23</v>
      </c>
      <c r="I30" s="4" t="s">
        <v>23</v>
      </c>
      <c r="J30" s="4" t="s">
        <v>23</v>
      </c>
      <c r="K30" s="4" t="s">
        <v>23</v>
      </c>
      <c r="L30" s="4" t="s">
        <v>25</v>
      </c>
      <c r="M30" s="4" t="s">
        <v>23</v>
      </c>
      <c r="N30" s="4" t="s">
        <v>23</v>
      </c>
      <c r="O30" s="4" t="s">
        <v>23</v>
      </c>
      <c r="P30" s="4" t="s">
        <v>23</v>
      </c>
      <c r="Q30" s="4" t="s">
        <v>23</v>
      </c>
      <c r="R30" s="4" t="s">
        <v>23</v>
      </c>
      <c r="S30" s="4" t="s">
        <v>47</v>
      </c>
      <c r="T30" s="4" t="s">
        <v>23</v>
      </c>
      <c r="U30" s="4" t="s">
        <v>25</v>
      </c>
      <c r="V30" s="4" t="s">
        <v>23</v>
      </c>
      <c r="X30" s="7">
        <f t="shared" si="0"/>
        <v>14</v>
      </c>
      <c r="Y30" s="7">
        <f t="shared" si="1"/>
        <v>0</v>
      </c>
      <c r="Z30" s="7">
        <f t="shared" si="2"/>
        <v>3</v>
      </c>
      <c r="AA30" s="7">
        <f t="shared" si="6"/>
        <v>4</v>
      </c>
    </row>
    <row r="31" spans="1:27" ht="63.75" x14ac:dyDescent="0.2">
      <c r="A31" s="12" t="s">
        <v>56</v>
      </c>
      <c r="B31" s="4" t="s">
        <v>23</v>
      </c>
      <c r="C31" s="4" t="s">
        <v>47</v>
      </c>
      <c r="D31" s="4" t="s">
        <v>47</v>
      </c>
      <c r="E31" s="4" t="s">
        <v>23</v>
      </c>
      <c r="F31" s="4" t="s">
        <v>23</v>
      </c>
      <c r="G31" s="4" t="s">
        <v>47</v>
      </c>
      <c r="H31" s="4" t="s">
        <v>23</v>
      </c>
      <c r="I31" s="4" t="s">
        <v>23</v>
      </c>
      <c r="J31" s="4" t="s">
        <v>23</v>
      </c>
      <c r="K31" s="4" t="s">
        <v>23</v>
      </c>
      <c r="L31" s="4" t="s">
        <v>23</v>
      </c>
      <c r="M31" s="4" t="s">
        <v>23</v>
      </c>
      <c r="N31" s="4" t="s">
        <v>23</v>
      </c>
      <c r="O31" s="4" t="s">
        <v>23</v>
      </c>
      <c r="P31" s="4" t="s">
        <v>23</v>
      </c>
      <c r="Q31" s="4" t="s">
        <v>23</v>
      </c>
      <c r="R31" s="4" t="s">
        <v>23</v>
      </c>
      <c r="S31" s="4" t="s">
        <v>47</v>
      </c>
      <c r="T31" s="4" t="s">
        <v>23</v>
      </c>
      <c r="U31" s="4" t="s">
        <v>23</v>
      </c>
      <c r="V31" s="4" t="s">
        <v>23</v>
      </c>
      <c r="X31" s="7">
        <f t="shared" si="0"/>
        <v>17</v>
      </c>
      <c r="Y31" s="7">
        <f t="shared" si="1"/>
        <v>0</v>
      </c>
      <c r="Z31" s="7">
        <f t="shared" si="2"/>
        <v>0</v>
      </c>
      <c r="AA31" s="7">
        <f t="shared" si="6"/>
        <v>4</v>
      </c>
    </row>
    <row r="32" spans="1:27" ht="63.75" x14ac:dyDescent="0.2">
      <c r="A32" s="12" t="s">
        <v>72</v>
      </c>
      <c r="B32" s="4" t="s">
        <v>23</v>
      </c>
      <c r="C32" s="4" t="s">
        <v>47</v>
      </c>
      <c r="D32" s="4" t="s">
        <v>47</v>
      </c>
      <c r="E32" s="4" t="s">
        <v>23</v>
      </c>
      <c r="F32" s="4" t="s">
        <v>23</v>
      </c>
      <c r="G32" s="4" t="s">
        <v>47</v>
      </c>
      <c r="H32" s="4" t="s">
        <v>23</v>
      </c>
      <c r="I32" s="4" t="s">
        <v>25</v>
      </c>
      <c r="J32" s="4" t="s">
        <v>23</v>
      </c>
      <c r="K32" s="4" t="s">
        <v>23</v>
      </c>
      <c r="L32" s="4" t="s">
        <v>23</v>
      </c>
      <c r="M32" s="4" t="s">
        <v>23</v>
      </c>
      <c r="N32" s="4" t="s">
        <v>23</v>
      </c>
      <c r="O32" s="4" t="s">
        <v>23</v>
      </c>
      <c r="P32" s="4" t="s">
        <v>23</v>
      </c>
      <c r="Q32" s="4" t="s">
        <v>23</v>
      </c>
      <c r="R32" s="4" t="s">
        <v>25</v>
      </c>
      <c r="S32" s="4" t="s">
        <v>47</v>
      </c>
      <c r="T32" s="4" t="s">
        <v>23</v>
      </c>
      <c r="U32" s="4" t="s">
        <v>23</v>
      </c>
      <c r="V32" s="4" t="s">
        <v>23</v>
      </c>
      <c r="X32" s="7">
        <f t="shared" si="0"/>
        <v>15</v>
      </c>
      <c r="Y32" s="7">
        <f t="shared" si="1"/>
        <v>0</v>
      </c>
      <c r="Z32" s="7">
        <f t="shared" si="2"/>
        <v>2</v>
      </c>
      <c r="AA32" s="7">
        <f t="shared" si="6"/>
        <v>4</v>
      </c>
    </row>
    <row r="33" spans="1:27" ht="54.75" customHeight="1" x14ac:dyDescent="0.2">
      <c r="A33" s="12" t="s">
        <v>73</v>
      </c>
      <c r="B33" s="4" t="s">
        <v>23</v>
      </c>
      <c r="C33" s="4" t="s">
        <v>47</v>
      </c>
      <c r="D33" s="4" t="s">
        <v>47</v>
      </c>
      <c r="E33" s="4" t="s">
        <v>23</v>
      </c>
      <c r="F33" s="4" t="s">
        <v>23</v>
      </c>
      <c r="G33" s="4" t="s">
        <v>47</v>
      </c>
      <c r="H33" s="4" t="s">
        <v>23</v>
      </c>
      <c r="I33" s="4" t="s">
        <v>23</v>
      </c>
      <c r="J33" s="4" t="s">
        <v>23</v>
      </c>
      <c r="K33" s="4" t="s">
        <v>23</v>
      </c>
      <c r="L33" s="4" t="s">
        <v>25</v>
      </c>
      <c r="M33" s="4" t="s">
        <v>23</v>
      </c>
      <c r="N33" s="4" t="s">
        <v>23</v>
      </c>
      <c r="O33" s="4" t="s">
        <v>23</v>
      </c>
      <c r="P33" s="4" t="s">
        <v>23</v>
      </c>
      <c r="Q33" s="4" t="s">
        <v>23</v>
      </c>
      <c r="R33" s="4" t="s">
        <v>23</v>
      </c>
      <c r="S33" s="4" t="s">
        <v>47</v>
      </c>
      <c r="T33" s="4" t="s">
        <v>23</v>
      </c>
      <c r="U33" s="4" t="s">
        <v>23</v>
      </c>
      <c r="V33" s="4" t="s">
        <v>23</v>
      </c>
      <c r="X33" s="7">
        <f t="shared" si="0"/>
        <v>16</v>
      </c>
      <c r="Y33" s="7">
        <f t="shared" si="1"/>
        <v>0</v>
      </c>
      <c r="Z33" s="7">
        <f t="shared" si="2"/>
        <v>1</v>
      </c>
      <c r="AA33" s="7">
        <f t="shared" si="6"/>
        <v>4</v>
      </c>
    </row>
    <row r="34" spans="1:27" ht="76.5" x14ac:dyDescent="0.2">
      <c r="A34" s="12" t="s">
        <v>74</v>
      </c>
      <c r="B34" s="4" t="s">
        <v>23</v>
      </c>
      <c r="C34" s="4" t="s">
        <v>47</v>
      </c>
      <c r="D34" s="4" t="s">
        <v>47</v>
      </c>
      <c r="E34" s="4" t="s">
        <v>23</v>
      </c>
      <c r="F34" s="4" t="s">
        <v>23</v>
      </c>
      <c r="G34" s="4" t="s">
        <v>47</v>
      </c>
      <c r="H34" s="4" t="s">
        <v>23</v>
      </c>
      <c r="I34" s="4" t="s">
        <v>23</v>
      </c>
      <c r="J34" s="4" t="s">
        <v>23</v>
      </c>
      <c r="K34" s="4" t="s">
        <v>23</v>
      </c>
      <c r="L34" s="4" t="s">
        <v>23</v>
      </c>
      <c r="M34" s="4" t="s">
        <v>23</v>
      </c>
      <c r="N34" s="4" t="s">
        <v>23</v>
      </c>
      <c r="O34" s="4" t="s">
        <v>23</v>
      </c>
      <c r="P34" s="4" t="s">
        <v>23</v>
      </c>
      <c r="Q34" s="4" t="s">
        <v>23</v>
      </c>
      <c r="R34" s="4" t="s">
        <v>23</v>
      </c>
      <c r="S34" s="4" t="s">
        <v>47</v>
      </c>
      <c r="T34" s="4" t="s">
        <v>23</v>
      </c>
      <c r="U34" s="4" t="s">
        <v>23</v>
      </c>
      <c r="V34" s="4" t="s">
        <v>23</v>
      </c>
      <c r="X34" s="7">
        <f t="shared" si="0"/>
        <v>17</v>
      </c>
      <c r="Y34" s="7">
        <f t="shared" si="1"/>
        <v>0</v>
      </c>
      <c r="Z34" s="7">
        <f t="shared" si="2"/>
        <v>0</v>
      </c>
      <c r="AA34" s="7">
        <f t="shared" si="6"/>
        <v>4</v>
      </c>
    </row>
    <row r="35" spans="1:27" ht="38.25" x14ac:dyDescent="0.2">
      <c r="A35" s="12" t="s">
        <v>75</v>
      </c>
      <c r="B35" s="4" t="s">
        <v>23</v>
      </c>
      <c r="C35" s="4" t="s">
        <v>47</v>
      </c>
      <c r="D35" s="4" t="s">
        <v>47</v>
      </c>
      <c r="E35" s="4" t="s">
        <v>23</v>
      </c>
      <c r="F35" s="4" t="s">
        <v>23</v>
      </c>
      <c r="G35" s="4" t="s">
        <v>47</v>
      </c>
      <c r="H35" s="4" t="s">
        <v>23</v>
      </c>
      <c r="I35" s="4" t="s">
        <v>23</v>
      </c>
      <c r="J35" s="4" t="s">
        <v>23</v>
      </c>
      <c r="K35" s="4" t="s">
        <v>23</v>
      </c>
      <c r="L35" s="4" t="s">
        <v>23</v>
      </c>
      <c r="M35" s="4" t="s">
        <v>23</v>
      </c>
      <c r="N35" s="4" t="s">
        <v>23</v>
      </c>
      <c r="O35" s="4" t="s">
        <v>25</v>
      </c>
      <c r="P35" s="4" t="s">
        <v>23</v>
      </c>
      <c r="Q35" s="4" t="s">
        <v>23</v>
      </c>
      <c r="R35" s="4" t="s">
        <v>23</v>
      </c>
      <c r="S35" s="4" t="s">
        <v>47</v>
      </c>
      <c r="T35" s="4" t="s">
        <v>23</v>
      </c>
      <c r="U35" s="4" t="s">
        <v>23</v>
      </c>
      <c r="V35" s="4" t="s">
        <v>23</v>
      </c>
      <c r="X35" s="7">
        <f t="shared" si="0"/>
        <v>16</v>
      </c>
      <c r="Y35" s="7">
        <f t="shared" si="1"/>
        <v>0</v>
      </c>
      <c r="Z35" s="7">
        <f t="shared" si="2"/>
        <v>1</v>
      </c>
      <c r="AA35" s="7">
        <f t="shared" si="6"/>
        <v>4</v>
      </c>
    </row>
    <row r="36" spans="1:27" ht="51" x14ac:dyDescent="0.2">
      <c r="A36" s="12" t="s">
        <v>77</v>
      </c>
      <c r="B36" s="4" t="s">
        <v>23</v>
      </c>
      <c r="C36" s="4" t="s">
        <v>47</v>
      </c>
      <c r="D36" s="4" t="s">
        <v>47</v>
      </c>
      <c r="E36" s="4" t="s">
        <v>23</v>
      </c>
      <c r="F36" s="4" t="s">
        <v>23</v>
      </c>
      <c r="G36" s="4" t="s">
        <v>47</v>
      </c>
      <c r="H36" s="4" t="s">
        <v>23</v>
      </c>
      <c r="I36" s="4" t="s">
        <v>23</v>
      </c>
      <c r="J36" s="4" t="s">
        <v>23</v>
      </c>
      <c r="K36" s="4" t="s">
        <v>23</v>
      </c>
      <c r="L36" s="4" t="s">
        <v>23</v>
      </c>
      <c r="M36" s="4" t="s">
        <v>23</v>
      </c>
      <c r="N36" s="4" t="s">
        <v>23</v>
      </c>
      <c r="O36" s="4" t="s">
        <v>25</v>
      </c>
      <c r="P36" s="4" t="s">
        <v>23</v>
      </c>
      <c r="Q36" s="4" t="s">
        <v>23</v>
      </c>
      <c r="R36" s="4" t="s">
        <v>23</v>
      </c>
      <c r="S36" s="4" t="s">
        <v>47</v>
      </c>
      <c r="T36" s="4" t="s">
        <v>23</v>
      </c>
      <c r="U36" s="4" t="s">
        <v>23</v>
      </c>
      <c r="V36" s="4" t="s">
        <v>23</v>
      </c>
      <c r="X36" s="7">
        <f t="shared" si="0"/>
        <v>16</v>
      </c>
      <c r="Y36" s="7">
        <f t="shared" si="1"/>
        <v>0</v>
      </c>
      <c r="Z36" s="7">
        <f t="shared" si="2"/>
        <v>1</v>
      </c>
      <c r="AA36" s="7">
        <f t="shared" si="6"/>
        <v>4</v>
      </c>
    </row>
    <row r="37" spans="1:27" ht="63.75" x14ac:dyDescent="0.2">
      <c r="A37" s="12" t="s">
        <v>76</v>
      </c>
      <c r="B37" s="4" t="s">
        <v>23</v>
      </c>
      <c r="C37" s="4" t="s">
        <v>47</v>
      </c>
      <c r="D37" s="4" t="s">
        <v>47</v>
      </c>
      <c r="E37" s="4" t="s">
        <v>23</v>
      </c>
      <c r="F37" s="4" t="s">
        <v>23</v>
      </c>
      <c r="G37" s="4" t="s">
        <v>47</v>
      </c>
      <c r="H37" s="4" t="s">
        <v>23</v>
      </c>
      <c r="I37" s="4" t="s">
        <v>23</v>
      </c>
      <c r="J37" s="4" t="s">
        <v>23</v>
      </c>
      <c r="K37" s="4" t="s">
        <v>23</v>
      </c>
      <c r="L37" s="4" t="s">
        <v>23</v>
      </c>
      <c r="M37" s="4" t="s">
        <v>23</v>
      </c>
      <c r="N37" s="4" t="s">
        <v>23</v>
      </c>
      <c r="O37" s="4" t="s">
        <v>23</v>
      </c>
      <c r="P37" s="4" t="s">
        <v>23</v>
      </c>
      <c r="Q37" s="4" t="s">
        <v>23</v>
      </c>
      <c r="R37" s="4" t="s">
        <v>23</v>
      </c>
      <c r="S37" s="4" t="s">
        <v>47</v>
      </c>
      <c r="T37" s="4" t="s">
        <v>23</v>
      </c>
      <c r="U37" s="4" t="s">
        <v>23</v>
      </c>
      <c r="V37" s="4" t="s">
        <v>23</v>
      </c>
      <c r="X37" s="7">
        <f t="shared" si="0"/>
        <v>17</v>
      </c>
      <c r="Y37" s="7">
        <f t="shared" si="1"/>
        <v>0</v>
      </c>
      <c r="Z37" s="7">
        <f t="shared" si="2"/>
        <v>0</v>
      </c>
      <c r="AA37" s="7">
        <f t="shared" si="6"/>
        <v>4</v>
      </c>
    </row>
    <row r="38" spans="1:27" ht="38.25" x14ac:dyDescent="0.2">
      <c r="A38" s="12" t="s">
        <v>78</v>
      </c>
      <c r="B38" s="4" t="s">
        <v>23</v>
      </c>
      <c r="C38" s="4" t="s">
        <v>47</v>
      </c>
      <c r="D38" s="4" t="s">
        <v>47</v>
      </c>
      <c r="E38" s="4" t="s">
        <v>23</v>
      </c>
      <c r="F38" s="4" t="s">
        <v>23</v>
      </c>
      <c r="G38" s="4" t="s">
        <v>47</v>
      </c>
      <c r="H38" s="4" t="s">
        <v>23</v>
      </c>
      <c r="I38" s="4" t="s">
        <v>23</v>
      </c>
      <c r="J38" s="4" t="s">
        <v>23</v>
      </c>
      <c r="K38" s="4" t="s">
        <v>23</v>
      </c>
      <c r="L38" s="4" t="s">
        <v>23</v>
      </c>
      <c r="M38" s="4" t="s">
        <v>23</v>
      </c>
      <c r="N38" s="4" t="s">
        <v>23</v>
      </c>
      <c r="O38" s="4" t="s">
        <v>23</v>
      </c>
      <c r="P38" s="4" t="s">
        <v>23</v>
      </c>
      <c r="Q38" s="4" t="s">
        <v>23</v>
      </c>
      <c r="R38" s="4" t="s">
        <v>23</v>
      </c>
      <c r="S38" s="4" t="s">
        <v>47</v>
      </c>
      <c r="T38" s="4" t="s">
        <v>23</v>
      </c>
      <c r="U38" s="4" t="s">
        <v>23</v>
      </c>
      <c r="V38" s="4" t="s">
        <v>23</v>
      </c>
      <c r="X38" s="7">
        <f t="shared" si="0"/>
        <v>17</v>
      </c>
      <c r="Y38" s="7">
        <f t="shared" si="1"/>
        <v>0</v>
      </c>
      <c r="Z38" s="7">
        <f t="shared" si="2"/>
        <v>0</v>
      </c>
      <c r="AA38" s="7">
        <f t="shared" si="6"/>
        <v>4</v>
      </c>
    </row>
    <row r="39" spans="1:27" ht="38.25" x14ac:dyDescent="0.2">
      <c r="A39" s="12" t="s">
        <v>79</v>
      </c>
      <c r="B39" s="4" t="s">
        <v>23</v>
      </c>
      <c r="C39" s="4" t="s">
        <v>47</v>
      </c>
      <c r="D39" s="4" t="s">
        <v>47</v>
      </c>
      <c r="E39" s="4" t="s">
        <v>23</v>
      </c>
      <c r="F39" s="4" t="s">
        <v>23</v>
      </c>
      <c r="G39" s="4" t="s">
        <v>47</v>
      </c>
      <c r="H39" s="4" t="s">
        <v>23</v>
      </c>
      <c r="I39" s="4" t="s">
        <v>23</v>
      </c>
      <c r="J39" s="4" t="s">
        <v>23</v>
      </c>
      <c r="K39" s="4" t="s">
        <v>23</v>
      </c>
      <c r="L39" s="4" t="s">
        <v>23</v>
      </c>
      <c r="M39" s="4" t="s">
        <v>23</v>
      </c>
      <c r="N39" s="4" t="s">
        <v>23</v>
      </c>
      <c r="O39" s="4" t="s">
        <v>23</v>
      </c>
      <c r="P39" s="4" t="s">
        <v>23</v>
      </c>
      <c r="Q39" s="4" t="s">
        <v>23</v>
      </c>
      <c r="R39" s="4" t="s">
        <v>23</v>
      </c>
      <c r="S39" s="4" t="s">
        <v>47</v>
      </c>
      <c r="T39" s="4" t="s">
        <v>23</v>
      </c>
      <c r="U39" s="4" t="s">
        <v>23</v>
      </c>
      <c r="V39" s="4" t="s">
        <v>23</v>
      </c>
      <c r="X39" s="7">
        <f t="shared" si="0"/>
        <v>17</v>
      </c>
      <c r="Y39" s="7">
        <f t="shared" si="1"/>
        <v>0</v>
      </c>
      <c r="Z39" s="7">
        <f t="shared" si="2"/>
        <v>0</v>
      </c>
      <c r="AA39" s="7">
        <f t="shared" si="6"/>
        <v>4</v>
      </c>
    </row>
    <row r="40" spans="1:27" ht="76.5" x14ac:dyDescent="0.2">
      <c r="A40" s="12" t="s">
        <v>80</v>
      </c>
      <c r="B40" s="4" t="s">
        <v>23</v>
      </c>
      <c r="C40" s="4" t="s">
        <v>47</v>
      </c>
      <c r="D40" s="4" t="s">
        <v>47</v>
      </c>
      <c r="E40" s="4" t="s">
        <v>23</v>
      </c>
      <c r="F40" s="4" t="s">
        <v>23</v>
      </c>
      <c r="G40" s="4" t="s">
        <v>47</v>
      </c>
      <c r="H40" s="4" t="s">
        <v>23</v>
      </c>
      <c r="I40" s="4" t="s">
        <v>23</v>
      </c>
      <c r="J40" s="4" t="s">
        <v>23</v>
      </c>
      <c r="K40" s="4" t="s">
        <v>23</v>
      </c>
      <c r="L40" s="4" t="s">
        <v>23</v>
      </c>
      <c r="M40" s="4" t="s">
        <v>23</v>
      </c>
      <c r="N40" s="4" t="s">
        <v>23</v>
      </c>
      <c r="O40" s="4" t="s">
        <v>23</v>
      </c>
      <c r="P40" s="4" t="s">
        <v>23</v>
      </c>
      <c r="Q40" s="4" t="s">
        <v>23</v>
      </c>
      <c r="R40" s="4" t="s">
        <v>23</v>
      </c>
      <c r="S40" s="4" t="s">
        <v>47</v>
      </c>
      <c r="T40" s="4" t="s">
        <v>23</v>
      </c>
      <c r="U40" s="4" t="s">
        <v>23</v>
      </c>
      <c r="V40" s="4" t="s">
        <v>23</v>
      </c>
      <c r="X40" s="7">
        <f t="shared" si="0"/>
        <v>17</v>
      </c>
      <c r="Y40" s="7">
        <f t="shared" si="1"/>
        <v>0</v>
      </c>
      <c r="Z40" s="7">
        <f t="shared" si="2"/>
        <v>0</v>
      </c>
      <c r="AA40" s="7">
        <f t="shared" si="6"/>
        <v>4</v>
      </c>
    </row>
  </sheetData>
  <mergeCells count="6">
    <mergeCell ref="A3:A5"/>
    <mergeCell ref="X2:AA2"/>
    <mergeCell ref="X3:X4"/>
    <mergeCell ref="Y3:Y4"/>
    <mergeCell ref="Z3:Z4"/>
    <mergeCell ref="AA3:AA4"/>
  </mergeCells>
  <conditionalFormatting sqref="B7:V22">
    <cfRule type="cellIs" dxfId="8" priority="69" operator="equal">
      <formula>"ZDRŽEL(A) SE"</formula>
    </cfRule>
    <cfRule type="cellIs" dxfId="7" priority="70" operator="equal">
      <formula>"ZDRŽEL(A) SE"</formula>
    </cfRule>
    <cfRule type="cellIs" dxfId="6" priority="71" operator="equal">
      <formula>"NE"</formula>
    </cfRule>
    <cfRule type="cellIs" dxfId="5" priority="72" operator="equal">
      <formula>"ANO"</formula>
    </cfRule>
  </conditionalFormatting>
  <conditionalFormatting sqref="X7:X40">
    <cfRule type="cellIs" dxfId="4" priority="21" operator="greaterThan">
      <formula>10</formula>
    </cfRule>
  </conditionalFormatting>
  <conditionalFormatting sqref="B23:V40">
    <cfRule type="cellIs" dxfId="3" priority="1" operator="equal">
      <formula>"ZDRŽEL(A) SE"</formula>
    </cfRule>
    <cfRule type="cellIs" dxfId="2" priority="2" operator="equal">
      <formula>"ZDRŽEL(A) SE"</formula>
    </cfRule>
    <cfRule type="cellIs" dxfId="1" priority="3" operator="equal">
      <formula>"NE"</formula>
    </cfRule>
    <cfRule type="cellIs" dxfId="0" priority="4" operator="equal">
      <formula>"ANO"</formula>
    </cfRule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Jitka Kočová</cp:lastModifiedBy>
  <dcterms:created xsi:type="dcterms:W3CDTF">2013-09-19T09:38:57Z</dcterms:created>
  <dcterms:modified xsi:type="dcterms:W3CDTF">2018-03-08T11:57:14Z</dcterms:modified>
</cp:coreProperties>
</file>