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9465" tabRatio="598"/>
  </bookViews>
  <sheets>
    <sheet name="Výsledky hlasování" sheetId="1" r:id="rId1"/>
    <sheet name="List2" sheetId="2" state="hidden" r:id="rId2"/>
    <sheet name="List3" sheetId="3" state="hidden" r:id="rId3"/>
    <sheet name="List1" sheetId="4" r:id="rId4"/>
  </sheets>
  <calcPr calcId="145621"/>
</workbook>
</file>

<file path=xl/calcChain.xml><?xml version="1.0" encoding="utf-8"?>
<calcChain xmlns="http://schemas.openxmlformats.org/spreadsheetml/2006/main">
  <c r="X8" i="1" l="1"/>
  <c r="Y8" i="1"/>
  <c r="Z8" i="1"/>
  <c r="AA8" i="1"/>
  <c r="X9" i="1"/>
  <c r="Y9" i="1"/>
  <c r="Z9" i="1"/>
  <c r="AA9" i="1"/>
  <c r="X10" i="1"/>
  <c r="Y10" i="1"/>
  <c r="Z10" i="1"/>
  <c r="AA10" i="1"/>
  <c r="X11" i="1"/>
  <c r="Y11" i="1"/>
  <c r="Z11" i="1"/>
  <c r="AA11" i="1"/>
  <c r="X12" i="1"/>
  <c r="Y12" i="1"/>
  <c r="Z12" i="1"/>
  <c r="AA12" i="1"/>
  <c r="X13" i="1"/>
  <c r="Y13" i="1"/>
  <c r="Z13" i="1"/>
  <c r="AA13" i="1"/>
  <c r="X14" i="1"/>
  <c r="Y14" i="1"/>
  <c r="Z14" i="1"/>
  <c r="AA14" i="1"/>
  <c r="X15" i="1"/>
  <c r="Y15" i="1"/>
  <c r="Z15" i="1"/>
  <c r="AA15" i="1"/>
  <c r="X16" i="1"/>
  <c r="Y16" i="1"/>
  <c r="Z16" i="1"/>
  <c r="AA16" i="1"/>
  <c r="X17" i="1"/>
  <c r="Y17" i="1"/>
  <c r="Z17" i="1"/>
  <c r="AA17" i="1"/>
  <c r="X18" i="1"/>
  <c r="Y18" i="1"/>
  <c r="Z18" i="1"/>
  <c r="AA18" i="1"/>
  <c r="X19" i="1"/>
  <c r="Y19" i="1"/>
  <c r="Z19" i="1"/>
  <c r="AA19" i="1"/>
  <c r="X20" i="1"/>
  <c r="Y20" i="1"/>
  <c r="Z20" i="1"/>
  <c r="AA20" i="1"/>
  <c r="X21" i="1"/>
  <c r="Y21" i="1"/>
  <c r="Z21" i="1"/>
  <c r="AA21" i="1"/>
  <c r="X22" i="1"/>
  <c r="Y22" i="1"/>
  <c r="Z22" i="1"/>
  <c r="AA22" i="1"/>
  <c r="X23" i="1"/>
  <c r="Y23" i="1"/>
  <c r="Z23" i="1"/>
  <c r="AA23" i="1"/>
  <c r="X24" i="1"/>
  <c r="Y24" i="1"/>
  <c r="Z24" i="1"/>
  <c r="AA24" i="1"/>
  <c r="X25" i="1"/>
  <c r="Y25" i="1"/>
  <c r="Z25" i="1"/>
  <c r="AA25" i="1"/>
  <c r="X26" i="1"/>
  <c r="Y26" i="1"/>
  <c r="Z26" i="1"/>
  <c r="AA26" i="1"/>
  <c r="X27" i="1"/>
  <c r="Y27" i="1"/>
  <c r="Z27" i="1"/>
  <c r="AA27" i="1"/>
  <c r="X28" i="1"/>
  <c r="Y28" i="1"/>
  <c r="Z28" i="1"/>
  <c r="AA28" i="1"/>
  <c r="X29" i="1"/>
  <c r="Y29" i="1"/>
  <c r="Z29" i="1"/>
  <c r="AA29" i="1"/>
  <c r="X30" i="1"/>
  <c r="Y30" i="1"/>
  <c r="Z30" i="1"/>
  <c r="AA30" i="1"/>
  <c r="X31" i="1"/>
  <c r="Y31" i="1"/>
  <c r="Z31" i="1"/>
  <c r="AA31" i="1"/>
  <c r="X32" i="1"/>
  <c r="Y32" i="1"/>
  <c r="Z32" i="1"/>
  <c r="AA32" i="1"/>
  <c r="X33" i="1"/>
  <c r="Y33" i="1"/>
  <c r="Z33" i="1"/>
  <c r="AA33" i="1"/>
  <c r="X34" i="1"/>
  <c r="Y34" i="1"/>
  <c r="Z34" i="1"/>
  <c r="AA34" i="1"/>
  <c r="X35" i="1"/>
  <c r="Y35" i="1"/>
  <c r="Z35" i="1"/>
  <c r="AA35" i="1"/>
  <c r="X36" i="1"/>
  <c r="Y36" i="1"/>
  <c r="Z36" i="1"/>
  <c r="AA36" i="1"/>
  <c r="X37" i="1"/>
  <c r="Y37" i="1"/>
  <c r="Z37" i="1"/>
  <c r="AA37" i="1"/>
  <c r="X38" i="1"/>
  <c r="Y38" i="1"/>
  <c r="Z38" i="1"/>
  <c r="AA38" i="1"/>
  <c r="X39" i="1"/>
  <c r="Y39" i="1"/>
  <c r="Z39" i="1"/>
  <c r="AA39" i="1"/>
  <c r="X40" i="1"/>
  <c r="Y40" i="1"/>
  <c r="Z40" i="1"/>
  <c r="AA40" i="1"/>
  <c r="X41" i="1"/>
  <c r="Y41" i="1"/>
  <c r="Z41" i="1"/>
  <c r="AA41" i="1"/>
  <c r="X42" i="1"/>
  <c r="Y42" i="1"/>
  <c r="Z42" i="1"/>
  <c r="AA42" i="1"/>
  <c r="X43" i="1"/>
  <c r="Y43" i="1"/>
  <c r="Z43" i="1"/>
  <c r="AA43" i="1"/>
  <c r="X44" i="1"/>
  <c r="Y44" i="1"/>
  <c r="Z44" i="1"/>
  <c r="AA44" i="1"/>
  <c r="X45" i="1"/>
  <c r="Y45" i="1"/>
  <c r="Z45" i="1"/>
  <c r="AA45" i="1"/>
  <c r="X46" i="1"/>
  <c r="Y46" i="1"/>
  <c r="Z46" i="1"/>
  <c r="AA46" i="1"/>
  <c r="X47" i="1"/>
  <c r="Y47" i="1"/>
  <c r="Z47" i="1"/>
  <c r="AA47" i="1"/>
  <c r="X48" i="1"/>
  <c r="Y48" i="1"/>
  <c r="Z48" i="1"/>
  <c r="AA48" i="1"/>
  <c r="X49" i="1"/>
  <c r="Y49" i="1"/>
  <c r="Z49" i="1"/>
  <c r="AA49" i="1"/>
  <c r="X50" i="1"/>
  <c r="Y50" i="1"/>
  <c r="Z50" i="1"/>
  <c r="AA50" i="1"/>
  <c r="X51" i="1"/>
  <c r="Y51" i="1"/>
  <c r="Z51" i="1"/>
  <c r="AA51" i="1"/>
  <c r="X52" i="1"/>
  <c r="Y52" i="1"/>
  <c r="Z52" i="1"/>
  <c r="AA52" i="1"/>
  <c r="X53" i="1"/>
  <c r="Y53" i="1"/>
  <c r="Z53" i="1"/>
  <c r="AA53" i="1"/>
  <c r="X54" i="1"/>
  <c r="Y54" i="1"/>
  <c r="Z54" i="1"/>
  <c r="AA54" i="1"/>
  <c r="X55" i="1"/>
  <c r="Y55" i="1"/>
  <c r="Z55" i="1"/>
  <c r="AA55" i="1"/>
  <c r="X56" i="1"/>
  <c r="Y56" i="1"/>
  <c r="Z56" i="1"/>
  <c r="AA56" i="1"/>
  <c r="X57" i="1"/>
  <c r="Y57" i="1"/>
  <c r="Z57" i="1"/>
  <c r="AA57" i="1"/>
  <c r="X58" i="1"/>
  <c r="Y58" i="1"/>
  <c r="Z58" i="1"/>
  <c r="AA58" i="1"/>
  <c r="X59" i="1"/>
  <c r="Y59" i="1"/>
  <c r="Z59" i="1"/>
  <c r="AA59" i="1"/>
  <c r="X60" i="1"/>
  <c r="Y60" i="1"/>
  <c r="Z60" i="1"/>
  <c r="AA60" i="1"/>
  <c r="X61" i="1"/>
  <c r="Y61" i="1"/>
  <c r="Z61" i="1"/>
  <c r="AA61" i="1"/>
  <c r="X62" i="1"/>
  <c r="Y62" i="1"/>
  <c r="Z62" i="1"/>
  <c r="AA62" i="1"/>
  <c r="X63" i="1"/>
  <c r="Y63" i="1"/>
  <c r="Z63" i="1"/>
  <c r="AA63" i="1"/>
  <c r="C1" i="4"/>
  <c r="A2" i="4"/>
  <c r="C2" i="4" s="1"/>
  <c r="A3" i="4" l="1"/>
  <c r="X7" i="1"/>
  <c r="Y7" i="1"/>
  <c r="Z7" i="1"/>
  <c r="AA7" i="1"/>
  <c r="A4" i="4" l="1"/>
  <c r="C3" i="4"/>
  <c r="A5" i="4" l="1"/>
  <c r="C4" i="4"/>
  <c r="A6" i="4" l="1"/>
  <c r="C5" i="4"/>
  <c r="A7" i="4" l="1"/>
  <c r="C6" i="4"/>
  <c r="A8" i="4" l="1"/>
  <c r="C7" i="4"/>
  <c r="A9" i="4" l="1"/>
  <c r="C8" i="4"/>
  <c r="A10" i="4" l="1"/>
  <c r="C9" i="4"/>
  <c r="A11" i="4" l="1"/>
  <c r="C10" i="4"/>
  <c r="A12" i="4" l="1"/>
  <c r="C11" i="4"/>
  <c r="A13" i="4" l="1"/>
  <c r="C12" i="4"/>
  <c r="A14" i="4" l="1"/>
  <c r="C13" i="4"/>
  <c r="C14" i="4" l="1"/>
  <c r="A15" i="4"/>
  <c r="A16" i="4" l="1"/>
  <c r="C15" i="4"/>
  <c r="A17" i="4" l="1"/>
  <c r="C16" i="4"/>
  <c r="A18" i="4" l="1"/>
  <c r="C17" i="4"/>
  <c r="A19" i="4" l="1"/>
  <c r="C18" i="4"/>
  <c r="A20" i="4" l="1"/>
  <c r="C19" i="4"/>
  <c r="A21" i="4" l="1"/>
  <c r="C20" i="4"/>
  <c r="A22" i="4" l="1"/>
  <c r="C21" i="4"/>
  <c r="A23" i="4" l="1"/>
  <c r="C22" i="4"/>
  <c r="A24" i="4" l="1"/>
  <c r="C23" i="4"/>
  <c r="A25" i="4" l="1"/>
  <c r="C24" i="4"/>
  <c r="A26" i="4" l="1"/>
  <c r="C25" i="4"/>
  <c r="A27" i="4" l="1"/>
  <c r="C26" i="4"/>
  <c r="A28" i="4" l="1"/>
  <c r="C27" i="4"/>
  <c r="A29" i="4" l="1"/>
  <c r="C28" i="4"/>
  <c r="A30" i="4" l="1"/>
  <c r="C29" i="4"/>
  <c r="A31" i="4" l="1"/>
  <c r="C30" i="4"/>
  <c r="A32" i="4" l="1"/>
  <c r="C31" i="4"/>
  <c r="A33" i="4" l="1"/>
  <c r="C32" i="4"/>
  <c r="A34" i="4" l="1"/>
  <c r="C33" i="4"/>
  <c r="A35" i="4" l="1"/>
  <c r="C34" i="4"/>
  <c r="A36" i="4" l="1"/>
  <c r="C35" i="4"/>
  <c r="A37" i="4" l="1"/>
  <c r="C36" i="4"/>
  <c r="A38" i="4" l="1"/>
  <c r="C37" i="4"/>
  <c r="A39" i="4" l="1"/>
  <c r="C38" i="4"/>
  <c r="A40" i="4" l="1"/>
  <c r="C39" i="4"/>
  <c r="A41" i="4" l="1"/>
  <c r="C40" i="4"/>
  <c r="A42" i="4" l="1"/>
  <c r="C41" i="4"/>
  <c r="A43" i="4" l="1"/>
  <c r="C42" i="4"/>
  <c r="A44" i="4" l="1"/>
  <c r="C43" i="4"/>
  <c r="A45" i="4" l="1"/>
  <c r="C44" i="4"/>
  <c r="A46" i="4" l="1"/>
  <c r="C45" i="4"/>
  <c r="A47" i="4" l="1"/>
  <c r="C46" i="4"/>
  <c r="A48" i="4" l="1"/>
  <c r="C47" i="4"/>
  <c r="A49" i="4" l="1"/>
  <c r="C48" i="4"/>
  <c r="A50" i="4" l="1"/>
  <c r="C49" i="4"/>
  <c r="A51" i="4" l="1"/>
  <c r="C50" i="4"/>
  <c r="A52" i="4" l="1"/>
  <c r="C51" i="4"/>
  <c r="A53" i="4" l="1"/>
  <c r="C52" i="4"/>
  <c r="A54" i="4" l="1"/>
  <c r="C53" i="4"/>
  <c r="A55" i="4" l="1"/>
  <c r="C54" i="4"/>
  <c r="A56" i="4" l="1"/>
  <c r="C55" i="4"/>
  <c r="A57" i="4" l="1"/>
  <c r="C57" i="4" s="1"/>
  <c r="C56" i="4"/>
</calcChain>
</file>

<file path=xl/sharedStrings.xml><?xml version="1.0" encoding="utf-8"?>
<sst xmlns="http://schemas.openxmlformats.org/spreadsheetml/2006/main" count="1387" uniqueCount="174">
  <si>
    <t>Ing.</t>
  </si>
  <si>
    <t>Baťa</t>
  </si>
  <si>
    <t>Roman</t>
  </si>
  <si>
    <t>Jaroslav</t>
  </si>
  <si>
    <t>Coufal</t>
  </si>
  <si>
    <t>Miloslav</t>
  </si>
  <si>
    <t>MUDr.</t>
  </si>
  <si>
    <t>Jiraský</t>
  </si>
  <si>
    <t>František</t>
  </si>
  <si>
    <t>Mgr.</t>
  </si>
  <si>
    <t>Junek</t>
  </si>
  <si>
    <t>Jiří</t>
  </si>
  <si>
    <t>Jan</t>
  </si>
  <si>
    <t>Kovařík</t>
  </si>
  <si>
    <t>Krejza</t>
  </si>
  <si>
    <t>Martin</t>
  </si>
  <si>
    <t>Pavel</t>
  </si>
  <si>
    <t>Soušek</t>
  </si>
  <si>
    <t>Šafrová</t>
  </si>
  <si>
    <t>Jiřina</t>
  </si>
  <si>
    <t>Vondráček</t>
  </si>
  <si>
    <t>Zemková</t>
  </si>
  <si>
    <t>Ivana</t>
  </si>
  <si>
    <t>ANO</t>
  </si>
  <si>
    <t>NE</t>
  </si>
  <si>
    <t>ZDRŽEL(A) SE</t>
  </si>
  <si>
    <t>CELKEM</t>
  </si>
  <si>
    <t>ZDRŽELO SE</t>
  </si>
  <si>
    <t>NEHLASOVALO</t>
  </si>
  <si>
    <t>Bc.</t>
  </si>
  <si>
    <t>Bendl</t>
  </si>
  <si>
    <t>Burešová</t>
  </si>
  <si>
    <t>Fišer</t>
  </si>
  <si>
    <t>Kejzlarová</t>
  </si>
  <si>
    <t>Kellner</t>
  </si>
  <si>
    <t>Klát</t>
  </si>
  <si>
    <t>Kysilková</t>
  </si>
  <si>
    <t>Lipavský</t>
  </si>
  <si>
    <t>Mandíková</t>
  </si>
  <si>
    <t>Vacek</t>
  </si>
  <si>
    <t>Stanislava</t>
  </si>
  <si>
    <t>Helena</t>
  </si>
  <si>
    <t>Lubomír</t>
  </si>
  <si>
    <t>Zdeněk</t>
  </si>
  <si>
    <t>Blanka</t>
  </si>
  <si>
    <t>Janouch</t>
  </si>
  <si>
    <t>Marek</t>
  </si>
  <si>
    <t>-</t>
  </si>
  <si>
    <t>3) Zastupitelstvo města schvaluje program zasedání </t>
  </si>
  <si>
    <t>Zastupitelstvo města 20.6.2018</t>
  </si>
  <si>
    <t xml:space="preserve"> Zastupitelstvo města určuje zapisovatelkou paní Jitku Kočovou a pana Jiřího Kořínka zodpovědného za obsluhu elektronického hlasovacího zařízení.</t>
  </si>
  <si>
    <t xml:space="preserve"> Zastupitelstvo města volí ověřovatele zápisu paní Ivanu Zemkovou a Mgr. Helenu Mandíkovou. </t>
  </si>
  <si>
    <t xml:space="preserve"> Zastupitelstvo města schvaluje program zasedání </t>
  </si>
  <si>
    <t xml:space="preserve"> Zastupitelstvo města schvaluje prodej pozemku nově vzniklého geometrickým plánem č. 281-94/2017 označeného jako parc. č. 252/4  lesní pozemek v obci a k.ú. Džbánov u Vysokého Mýta Ing. Tomáši Fadrnému (nar. 02.09.1979</t>
  </si>
  <si>
    <t xml:space="preserve"> zákona č. 235/2004 Sb., o dani z přidané hodnoty, osvobozeno.  </t>
  </si>
  <si>
    <t xml:space="preserve"> Zastupitelstvo města schvaluje prodej pozemku nově vzniklého geometrickým plánem č. 3929-333/2015 označeného jako parc. č. 1972/16 ostatní plocha – jiná plocha v obci a k.ú. Vysoké Mýto panu Vlastimilu Kadlecovi (nar. 01.04.1952</t>
  </si>
  <si>
    <t xml:space="preserve"> zákona č. 235/2004 Sb., o dani z přidané hodnoty, osvobozeno. </t>
  </si>
  <si>
    <t xml:space="preserve"> Zastupitelstvo města schvaluje prodej pozemků nově vzniklých geometrickým plánem č. 4087-1058/2016 označených jako parc. č. 4666/125 orná půda, parc. č. 4666/365 zastavěná plocha a nádvoří (na pozemku stojí stavba: Litomyšlské Předměstí, č.p. 702, rod. dům</t>
  </si>
  <si>
    <t>, trvale bytem Žižkova 702, Vysoké Mýto za celkovou kupní cenu ve výši 17.650,- Kč. Dodání pozemku je, dle § 56 odst. 3 písm. a</t>
  </si>
  <si>
    <t xml:space="preserve"> zákona č. 235/2004 Sb., o dani z přidané hodnoty, osvobozeno. Kupní cena bude uhrazena v následujících splátkách:1. splátka ve výši 9.650,- Kč splatná při podpisu smlouvy,2. splátka ve výši 8.000,- Kč splatná do konce 5. měsíce následujícího po podpisu smlouvy. </t>
  </si>
  <si>
    <t xml:space="preserve"> Zastupitelstvo města schvaluje prodej části pozemku parc. č. 2441/2 ostatní plocha – jiná plocha o výměře do 16 m2 v k.ú. Vysoké Mýto společnosti ČEZ Distribuce, a.s., IČ 24729035, za účelem výstavby nové distribuční trafostanice, za kupní cenu ve výši 800,- Kč/m2. K uvedené částce bude připočtena DPH ve výši 21%. Na prodej pozemku bude uzavřena Smlouva o uzavření budoucí kupní smlouvy o převodu nemovité věci. Pozemek bude prodán až po dokončení stavby a vyhotovení geometrického plánu na zaměření této stavby.</t>
  </si>
  <si>
    <t xml:space="preserve"> Zastupitelstvo města zrušuje usnesení č. 94/16 ze dne 22.06.2016</t>
  </si>
  <si>
    <t xml:space="preserve"> Zastupitelstvo města schvaluje směnu pozemků nově vzniklých geometrickým plánem č. 4206-20/2018 označených jako parc. č. 4804/2 a 4804/3 obojí ostatní plocha – jiná plocha v k.ú. Vysoké Mýto ve vlastnictví města Vysokého Mýta za pozemek označený, na základě uvedeného geometrického plánu, jako parc. č. 233/2 ostatní plocha – ostatní komunikace v k.ú. Vysoké Mýto ve vlastnictví paní Pavly Bartošové (nar. 27.05.1966</t>
  </si>
  <si>
    <t xml:space="preserve"> Zastupitelstvo města schvaluje koupi pozemku parc. č. 10208 lesní pozemek v obci a k.ú. Vysoké Mýto od vlastníka za kupní cenu ve výši 21.856,- Kč.  </t>
  </si>
  <si>
    <t xml:space="preserve"> Zastupitelstvo města schvaluje koupi pozemku parc. č. 511 lesní pozemek v obci a k.ú. Týnišťko od vlastníka za kupní cenu ve výši 91.500,- Kč. </t>
  </si>
  <si>
    <t xml:space="preserve"> Zastupitelstvo města schvaluje koupi pozemků parc. č. 507/1, 507/2 a 508 vše lesní pozemek v obci a k.ú. Týnišťko od vlastníků za kupní cenu ve výši 642.000,- Kč. </t>
  </si>
  <si>
    <t xml:space="preserve"> Zastupitelstvo města schvaluje prodej pozemku parc. č. 1524/3 ostatní plocha – jiná plocha, parc. č. 4595/3 ostatní plocha – ostatní komunikace a parc. č. 4595/49 ostatní plocha – jiná plocha, vše včetně staveb neevidovaných v katastru nemovitostí, vše v obci a k.ú. Vysoké Mýto, panu Bedřichu Dudychovi (nar. 05.12.1947</t>
  </si>
  <si>
    <t xml:space="preserve"> zákona č. 235/2004 Sb., o dani z přidané hodnoty, osvobozeno.</t>
  </si>
  <si>
    <t xml:space="preserve"> Zastupitelstvo města schvaluje prodej pozemků parc. č. 4666/446, 4666/286, 4666/410, 4666/285, 4666/445, 4666/411, 4666/235 a 4666/412, vše zahrada, vše v obci a k.ú. Vysoké Mýto, určených k výstavě řadových RD v lokalitě POLE ZA PIVOVAREM, společnosti AGILE spol. s r.o., IČ 15030741, se sídlem Mírové nám. 133, 562 01 Ústí nad Orlicí, za celkovou kupní cenu ve výši 3.606.250,- Kč. Cena je včetně DPH. Prodej bude uskutečněn dle podmínek schválených zastupitelstvem města dne 18.04.2018 usnesením č. 55/18 a podmínek schválených radou města dne 16.05.2018 usnesením č. 271/18.</t>
  </si>
  <si>
    <t xml:space="preserve"> Zastupitelstvo města schvaluje prodej pozemku parc. č. 4666/273 zahrada v obci a k.ú. Vysoké Mýto manželům Radku (nar. 16.07.1964</t>
  </si>
  <si>
    <t xml:space="preserve"> Schwabovým, oba trvale bytem V Peklovcích 516, Vysoké Mýto, za celkovou kupní cenu ve výši 1.121.750,- Kč. Cena je včetně DPH. Prodej bude uskutečněn dle podmínek schválených zastupitelstvem města dne 18.04.2018 usnesením č. 54/18 a podmínek schválených radou města dne 16.05.2018 usnesením č. 269/18.</t>
  </si>
  <si>
    <t xml:space="preserve"> Zastupitelstvo města schvaluje prodej pozemku parc. č. 4666/270 zahrada v obci a k.ú. Vysoké Mýto paní Martině Petráňové (nar. 28.09.1987</t>
  </si>
  <si>
    <t xml:space="preserve"> Zastupitelstvo města schvaluje prodej pozemku parc. č. 4666/401 zahrada v obci a k.ú. Vysoké Mýto manželům Aleši (nar. 22.02.1979</t>
  </si>
  <si>
    <t xml:space="preserve"> Lipavským, oba trvale bytem Čsl. legií 809, Vysoké Mýto, za celkovou kupní cenu ve výši 1.372.000,- Kč. Cena je včetně DPH. Prodej bude uskutečněn dle podmínek schválených zastupitelstvem města dne 18.04.2018 usnesením č. 54/18 a podmínek schválených radou města dne 16.05.2018 usnesením č. 269/18.</t>
  </si>
  <si>
    <t xml:space="preserve"> Zastupitelstvo města schvaluje prodej pozemku parc. č. 4666/236 zahrada v obci a k.ú. Vysoké Mýto panu Janu Filipi (nar. 14.04.1987</t>
  </si>
  <si>
    <t xml:space="preserve"> Zastupitelstvo města schvaluje prodej pozemku parc. č. 4666/409 zahrada v obci a k.ú. Vysoké Mýto manželům Ing. Miroslavu (nar. 03.05.1977</t>
  </si>
  <si>
    <t xml:space="preserve"> Saláškovým, oba trvale bytem Mládežnická 410, Vysoké Mýto, za celkovou kupní cenu ve výši 1.464.750,- Kč. Cena je včetně DPH. Prodej bude uskutečněn dle podmínek schválených zastupitelstvem města dne 18.04.2018 usnesením č. 54/18 a podmínek schválených radou města dne 16.05.2018 usnesením č. 269/18.  </t>
  </si>
  <si>
    <t xml:space="preserve"> Zastupitelstvo města schvaluje prodej pozemku parc. č. 4666/402 zahrada v obci a k.ú. Vysoké Mýto paní Evě Votroubkové (nar. 13.10.1984</t>
  </si>
  <si>
    <t xml:space="preserve"> Zastupitelstvo města schvaluje prodej pozemku parc. č. 4666/283 zahrada v obci a k.ú. Vysoké Mýto manželům Jiřímu (nar. 09.10.1967</t>
  </si>
  <si>
    <t xml:space="preserve"> Plívovým, oba trvale bytem Plk. B. Kohouta 806, Vysoké Mýto, za celkovou kupní cenu ve výši 1.340.500,- Kč. Cena je včetně DPH. Prodej bude uskutečněn dle podmínek schválených zastupitelstvem města dne 18.04.2018 usnesením č. 54/18 a podmínek schválených radou města dne 16.05.2018 usnesením č. 269/18.</t>
  </si>
  <si>
    <t xml:space="preserve"> Zastupitelstvo města schvaluje prodej pozemku parc. č. 4666/408 zahrada v obci a k.ú. Vysoké Mýto manželům Jiřímu (nar. 20.04.1961</t>
  </si>
  <si>
    <t xml:space="preserve"> Holubovým, oba trvale bytem M. Tauberové 923, Vysoké Mýto, za celkovou kupní cenu ve výši 1.223.250,- Kč. Cena je včetně DPH. Prodej bude uskutečněn dle podmínek schválených zastupitelstvem města dne 18.04.2018 usnesením č. 54/18 a podmínek schválených radou města dne 16.05.2018 usnesením č. 269/18.</t>
  </si>
  <si>
    <t xml:space="preserve"> Zastupitelstvo města neschvaluje prodej bytu č. 3 v čp. 88 v ul. Sv. Čecha stávajícím nájemníkům.  </t>
  </si>
  <si>
    <t xml:space="preserve"> Zastupitelstvo města bere na vědomí Zápis z jednání finančního výboru č.2-2018 konaného dne 14.05.2018.</t>
  </si>
  <si>
    <t xml:space="preserve"> Zastupitelstvo města schvaluje výsledek hospodaření hlavní činnosti města Vysokého Mýta za rok 2017, tj. zisk ve výši 33.876.033,05Kč.</t>
  </si>
  <si>
    <t xml:space="preserve"> Zastupitelstvo města schvaluje výsledek hospodaření hospodářské činnosti města Vysokého Mýta za rok 2017, tj. zisk ve výši 4.251.416,24Kč.</t>
  </si>
  <si>
    <t xml:space="preserve"> Zastupitelstvo města schvaluje výsledek hospodaření města Vysokého Mýta za rok 2017, tj. zisk ve výši 38.127.449,29Kč.</t>
  </si>
  <si>
    <t xml:space="preserve"> Zastupitelstvo města schvaluje vyúčtování dotací přijatých městem Vysokým Mýtem v roce 2017. </t>
  </si>
  <si>
    <t xml:space="preserve"> Zastupitelstvo města schvaluje vyúčtování dotací poskytnutých městem Vysokým Mýtem v roce 2017.  </t>
  </si>
  <si>
    <t xml:space="preserve"> Zastupitelstvo města schvalujerozbor hospodaření města Vysokého Mýta sestavený k 31.12.2017. </t>
  </si>
  <si>
    <t xml:space="preserve"> Zastupitelstvo města schvaluje závěrečný účet města Vysokého Mýta za rok 2017 včetně zprávy o výsledku přezkoumání hospodaření za rok 2017 města Vysoké Mýto.</t>
  </si>
  <si>
    <t xml:space="preserve"> Zastupitelstvo města souhlasís celoročním hospodařením města Vysokého Mýta v roce 2017, a to bez výhrad.</t>
  </si>
  <si>
    <t xml:space="preserve"> Zastupitelstvo města schvaluje výsledek hospodaření města Vysokého Mýta k 31.12.2017 včetně jeho rozdělení dle předloženého návrhu. </t>
  </si>
  <si>
    <t xml:space="preserve"> Zastupitelstvo města schvaluje účetní závěrku města Vysokého Mýta sestavenou k 31.12.2017. </t>
  </si>
  <si>
    <t xml:space="preserve"> Zastupitelstvo města bere na vědomí rozpočtová opatření č.3-2018 a č.4-2018. </t>
  </si>
  <si>
    <t xml:space="preserve"> Zastupitelstvo města schvaluje Rozbor hospodaření města Vysokého Mýta sestavený k 31.03.2018.</t>
  </si>
  <si>
    <t xml:space="preserve"> Zastupitelstvo schvaluje rozpočtové opatření č.5-2018 ve znění doplňku č.1. </t>
  </si>
  <si>
    <t xml:space="preserve"> Zastupitelstvo města zrušuje usnesení č. 34/18 ze dne 07.03.2018, č. 35/18 ze dne 07.03.2018, č. 36/18 ze dne 07.03.2018, č. 37/18 ze dne 07.03.2018, č. 38/18 ze dne 07.03.2018 a č. 39/18 ze dne 07.03.2018.</t>
  </si>
  <si>
    <t xml:space="preserve"> Zastupitelstvo města přijímá finanční odměnu od Ministerstva kultury za nominaci města ve státním kole soutěže Nejlepší příprava a realizace v programu regenerace MPR a MPZ 2017, na podporu obnovy kulturních památek ve Vysokém Mýtě ve výši 100.000,- Kč.</t>
  </si>
  <si>
    <t xml:space="preserve"> Zastupitelstvo města přijímá finanční odměnu od Pardubického kraje za vítězství města v krajském kole soutěže Nejlepší příprava a realizace v programu regenerace MPR a MPZ 2017, na podporu obnovy kulturních památek ve Vysokém Mýtě ve výši 75.000,- Kč.</t>
  </si>
  <si>
    <t xml:space="preserve"> Zastupitelstvo města schvaluje využití státní finanční podpory z Programu regenerace MPR (městských památkových rezervací</t>
  </si>
  <si>
    <t xml:space="preserve"> na rok 2018</t>
  </si>
  <si>
    <t xml:space="preserve"> Zastupitelstvo města schvaluje dotaci města ve výši 120.000,- Kč (10% z celkově uznatelných nákladů tj. z částky 1.178.457,- Kč</t>
  </si>
  <si>
    <t xml:space="preserve"> Zastupitelstvo města schvaluje dotaci města ve výši 72.000,- Kč (10% z celkově uznatelných nákladů tj. z částky 715.600,- Kč</t>
  </si>
  <si>
    <t xml:space="preserve"> Zastupitelstvo města schvaluje dotaci města ve výši 19.000,- Kč (10% z celkově uznatelných nákladů tj. z částky 183.423,- Kč</t>
  </si>
  <si>
    <t xml:space="preserve"> Zastupitelstvo města schvaluje přidělení individuální dotace města Vysokého Mýta v roce 2018 pro Vysokomýtskou nemocnici, IČ 71207856 na rekonstrukci kotelny v budově nemocnice na ulici Hradecká 167, Vysoké Mýto, ve výši 370 tis. Kč. uzavření veřejnoprávní smlouvy dle vzoru schváleného ZM dne 13.09.2017, číslo usnesení 143/17</t>
  </si>
  <si>
    <t xml:space="preserve"> Zastupitelstvo města schvaluje poskytnutí mimořádného členského příspěvku dobrovolnému svazku obcí Českomoravské pomezí ve výši 40.000 Kč, který bude použit na spolufinancování provozu cyklobusů projíždějících Českomoravským pomezím v období červen - září roku 2018.</t>
  </si>
  <si>
    <t xml:space="preserve"> Zastupitelstvo města schvaluje poskytnutí mimořádného příspěvku dobrovolnému svazku obcí Mikroregion Vysokomýtsko ve výši 2.000 Kč, který bude použit na realizaci projektu Program obnovy venkova - herní prvky na dětském hřišti v místní části města Vysokého Mýta.</t>
  </si>
  <si>
    <t xml:space="preserve"> Zastupitelstvo města schvaluje poskytnutí zápůjčky společnosti VYSOKOMÝTSKÁ KULTURNÍ, o. p. s. ve výši 1 200 000 Kč na nákup zvukové aparatury a mixážního pultu se splatností 5 let. uzavření Smlouvy o zápůjčce, dle předloženého návrhu.</t>
  </si>
  <si>
    <t xml:space="preserve"> Zastupitelstvo města schvaluje navýšení dotace pro společnost VYSOKOMÝTSKÁ KULTURNÍ, o. p. s. č. 04/ZM/2017 poskytnuté na projekt – Městské kulturní akce pořádané VYSOKOMÝTSKOU KULTURNÍ, o. p. s. v roce 2018 z částky 1 455 000 Kč na částku 1 655 000 Kč (100 000 Kč na festival Týden hudby 2018 a 100 000 Kč na Městské slavnosti Vysokého Mýta 2018</t>
  </si>
  <si>
    <t xml:space="preserve"> Zastupitelstvo města schvaluje navýšení dotace pro společnost VYSOKOMÝTSKÁ KULTURNÍ, o. p. s. č. 06/ZM/2017 poskytnuté na projekt – Provoz a činnost Muzea českého karosářství, Městské galerie a Informačního centra v roce 2018 z částky 5 460 000 Kč na 5 510 000 Kč.uzavření dodatku č. 1 ke smlouvě o poskytnutí individuální dotace č. 06/ZM/2017.</t>
  </si>
  <si>
    <t xml:space="preserve"> Zastupitelstvo města schvaluje dokument Zásady pro poskytování finanční dotace z rozpočtu města Vysokého Mýta, včetně příloh, dle předloženého návrhu. </t>
  </si>
  <si>
    <t xml:space="preserve"> Zastupitelstvo města schvaluje dokument Plán rozvoje sportu ve Vysokém Mýtě na období 2018 - 2022.</t>
  </si>
  <si>
    <t xml:space="preserve"> Zastupitelstvo města bere na vědomí závěrečný účet, zprávu o výsledku přezkoumání hospodaření a zprávu o činnosti dobrovolného svazku obcí Královská věnná města za rok 2017.</t>
  </si>
  <si>
    <t xml:space="preserve"> Zastupitelstvo města bere na vědomí závěrečný účet a zprávu o výsledcích přezkoumání hospodaření dobrovolného svazku obcí Českomoravské pomezí za rok 2017.</t>
  </si>
  <si>
    <t xml:space="preserve"> Zastupitelstvo města schvaluje poskytnutí finančního daru pro Pardubický kraj, Komenského náměstí 125, 532 11 Pardubice, IČ: 70892822 ve výši 150.000 Kč z rozpočtových prostředků města Vysokého Mýta určených na kulturní akci Zažijte to znovu! – Oslavy 100. výročí Československa, pořádanou 9. 9. 2018 na náměstí Přemysla Otakara II. ve Vysokém Mýtě.                </t>
  </si>
  <si>
    <t xml:space="preserve"> Zastupitelstvo města schvaluje ZM stanoví v souladu s ustanovením § 67 a 68 odst. 1 zákona č. 128/2000 Sb., o obcích, ve znění pozdějších předpisů, počet členů zastupitelstva města pro volební období 2018 - 2022 na  21 členů zastupitelstva města.</t>
  </si>
  <si>
    <t xml:space="preserve"> Zastupitelstvo města ukládá Radě městaprojednat s ŘSD možnosti řešení architektonického návrhu křížení knířovské poutní cesty s dálnicí D35 v parametrech odpovídajících zpracované dokumentaci pro územní řízení. Jednání budou bezodkladně zahájena tak, aby nedošlo ke zdržení výstavby D35.</t>
  </si>
  <si>
    <t>1) Zastupitelstvo města určuje zapisovatelkou paní Jitku Kočovou a pana Jiřího Kořínka zodpovědného za obsluhu elektronického hlasovacího zařízení.</t>
  </si>
  <si>
    <t xml:space="preserve">2) Zastupitelstvo města volí ověřovatele zápisu paní Ivanu Zemkovou a Mgr. Helenu Mandíkovou. </t>
  </si>
  <si>
    <t>7) Zastupitelstvo města schvaluje prodej části pozemku parc. č. 2441/2 ostatní plocha – jiná plocha o výměře do 16 m2 v k.ú. Vysoké Mýto společnosti ČEZ Distribuce, a.s., IČ 24729035, za účelem výstavby nové distribuční trafostanice, za kupní cenu ve výši 800,- Kč/m2. K uvedené částce bude připočtena DPH ve výši 21%. Na prodej pozemku bude uzavřena Smlouva o uzavření budoucí kupní smlouvy o převodu nemovité věci. Pozemek bude prodán až po dokončení stavby a vyhotovení geometrického plánu na zaměření této stavby.</t>
  </si>
  <si>
    <t>8) Zastupitelstvo města zrušuje usnesení č. 94/16 ze dne 22.06.2016</t>
  </si>
  <si>
    <t>10) Zastupitelstvo města schvaluje koupi pozemku parc. č. 10208 lesní pozemek v obci a k.ú. Vysoké Mýto od vlastníka za kupní cenu ve výši 21.856,- Kč.  </t>
  </si>
  <si>
    <t xml:space="preserve">11) Zastupitelstvo města schvaluje koupi pozemku parc. č. 511 lesní pozemek v obci a k.ú. Týnišťko od vlastníka za kupní cenu ve výši 91.500,- Kč. </t>
  </si>
  <si>
    <t xml:space="preserve">12) Zastupitelstvo města schvaluje koupi pozemků parc. č. 507/1, 507/2 a 508 vše lesní pozemek v obci a k.ú. Týnišťko od vlastníků za kupní cenu ve výši 642.000,- Kč. </t>
  </si>
  <si>
    <t>14) Zastupitelstvo města schvaluje prodej pozemků parc. č. 4666/446, 4666/286, 4666/410, 4666/285, 4666/445, 4666/411, 4666/235 a 4666/412, vše zahrada, vše v obci a k.ú. Vysoké Mýto, určených k výstavě řadových RD v lokalitě POLE ZA PIVOVAREM, společnosti AGILE spol. s r.o., IČ 15030741, se sídlem Mírové nám. 133, 562 01 Ústí nad Orlicí, za celkovou kupní cenu ve výši 3.606.250,- Kč. Cena je včetně DPH. Prodej bude uskutečněn dle podmínek schválených zastupitelstvem města dne 18.04.2018 usnesením č. 55/18 a podmínek schválených radou města dne 16.05.2018 usnesením č. 271/18.</t>
  </si>
  <si>
    <t>24) Zastupitelstvo města bere na vědomí Zápis z jednání finančního výboru č.2-2018 konaného dne 14.05.2018.</t>
  </si>
  <si>
    <t>27) Zastupitelstvo města schvaluje výsledek hospodaření města Vysokého Mýta za rok 2017, tj. zisk ve výši 38.127.449,29Kč.</t>
  </si>
  <si>
    <t>28) Zastupitelstvo města schvaluje vyúčtování dotací přijatých městem Vysokým Mýtem v roce 2017. </t>
  </si>
  <si>
    <t>29) Zastupitelstvo města schvaluje vyúčtování dotací poskytnutých městem Vysokým Mýtem v roce 2017.  </t>
  </si>
  <si>
    <t>31) Zastupitelstvo města schvaluje závěrečný účet města Vysokého Mýta za rok 2017 včetně zprávy o výsledku přezkoumání hospodaření za rok 2017 města Vysoké Mýto.</t>
  </si>
  <si>
    <t>33) Zastupitelstvo města schvaluje výsledek hospodaření města Vysokého Mýta k 31.12.2017 včetně jeho rozdělení dle předloženého návrhu. </t>
  </si>
  <si>
    <t xml:space="preserve">34) Zastupitelstvo města schvaluje účetní závěrku města Vysokého Mýta sestavenou k 31.12.2017. </t>
  </si>
  <si>
    <t>35) Zastupitelstvo města bere na vědomí rozpočtová opatření č.3-2018 a č.4-2018. </t>
  </si>
  <si>
    <t>36) Zastupitelstvo města schvaluje Rozbor hospodaření města Vysokého Mýta sestavený k 31.03.2018.</t>
  </si>
  <si>
    <t>37) Zastupitelstvo schvaluje rozpočtové opatření č.5-2018 ve znění doplňku č.1. </t>
  </si>
  <si>
    <t>38) Zastupitelstvo města zrušuje usnesení č. 34/18 ze dne 07.03.2018, č. 35/18 ze dne 07.03.2018, č. 36/18 ze dne 07.03.2018, č. 37/18 ze dne 07.03.2018, č. 38/18 ze dne 07.03.2018 a č. 39/18 ze dne 07.03.2018.</t>
  </si>
  <si>
    <t>39) Zastupitelstvo města přijímá finanční odměnu od Ministerstva kultury za nominaci města ve státním kole soutěže Nejlepší příprava a realizace v programu regenerace MPR a MPZ 2017, na podporu obnovy kulturních památek ve Vysokém Mýtě ve výši 100.000,- Kč.</t>
  </si>
  <si>
    <t>40) Zastupitelstvo města přijímá finanční odměnu od Pardubického kraje za vítězství města v krajském kole soutěže Nejlepší příprava a realizace v programu regenerace MPR a MPZ 2017, na podporu obnovy kulturních památek ve Vysokém Mýtě ve výši 75.000,- Kč.</t>
  </si>
  <si>
    <t>45) Zastupitelstvo města schvaluje přidělení individuální dotace města Vysokého Mýta v roce 2018 pro Vysokomýtskou nemocnici, IČ 71207856 na rekonstrukci kotelny v budově nemocnice na ulici Hradecká 167, Vysoké Mýto, ve výši 370 tis. Kč. uzavření veřejnoprávní smlouvy dle vzoru schváleného ZM dne 13.09.2017, číslo usnesení 143/17</t>
  </si>
  <si>
    <t>46) Zastupitelstvo města schvaluje poskytnutí mimořádného členského příspěvku dobrovolnému svazku obcí Českomoravské pomezí ve výši 40.000 Kč, který bude použit na spolufinancování provozu cyklobusů projíždějících Českomoravským pomezím v období červen - září roku 2018.</t>
  </si>
  <si>
    <t>47) Zastupitelstvo města schvaluje poskytnutí mimořádného příspěvku dobrovolnému svazku obcí Mikroregion Vysokomýtsko ve výši 2.000 Kč, který bude použit na realizaci projektu Program obnovy venkova - herní prvky na dětském hřišti v místní části města Vysokého Mýta.</t>
  </si>
  <si>
    <t>48) Zastupitelstvo města schvaluje poskytnutí zápůjčky společnosti VYSOKOMÝTSKÁ KULTURNÍ, o. p. s. ve výši 1 200 000 Kč na nákup zvukové aparatury a mixážního pultu se splatností 5 let. uzavření Smlouvy o zápůjčce, dle předloženého návrhu.</t>
  </si>
  <si>
    <t>51) Zastupitelstvo města schvaluje dokument Zásady pro poskytování finanční dotace z rozpočtu města Vysokého Mýta, včetně příloh, dle předloženého návrhu. </t>
  </si>
  <si>
    <t>52) Zastupitelstvo města schvaluje dokument Plán rozvoje sportu ve Vysokém Mýtě na období 2018 - 2022.</t>
  </si>
  <si>
    <t>53) Zastupitelstvo města bere na vědomí závěrečný účet, zprávu o výsledku přezkoumání hospodaření a zprávu o činnosti dobrovolného svazku obcí Královská věnná města za rok 2017.</t>
  </si>
  <si>
    <t>54) Zastupitelstvo města bere na vědomí závěrečný účet a zprávu o výsledcích přezkoumání hospodaření dobrovolného svazku obcí Českomoravské pomezí za rok 2017.</t>
  </si>
  <si>
    <t>55) Zastupitelstvo města schvaluje poskytnutí finančního daru pro Pardubický kraj, Komenského náměstí 125, 532 11 Pardubice, IČ: 70892822 ve výši 150.000 Kč z rozpočtových prostředků města Vysokého Mýta určených na kulturní akci Zažijte to znovu! – Oslavy 100. výročí Československa, pořádanou 9. 9. 2018 na náměstí Přemysla Otakara II. ve Vysokém Mýtě.                </t>
  </si>
  <si>
    <t>56) Zastupitelstvo města schvaluje ZM stanoví v souladu s ustanovením § 67 a 68 odst. 1 zákona č. 128/2000 Sb., o obcích, ve znění pozdějších předpisů, počet členů zastupitelstva města pro volební období 2018 - 2022 na  21 členů zastupitelstva města.</t>
  </si>
  <si>
    <t>25) Zastupitelstvo města schvalujevýsledek hospodaření hlavní činnosti města Vysokého Mýta za rok 2017, tj. zisk ve výši 33.876.033,05Kč.</t>
  </si>
  <si>
    <t>26) Zastupitelstvo města schvalujevýsledek hospodaření hospodářské činnosti města Vysokého Mýta za rok 2017, tj. zisk ve výši 4.251.416,24Kč.</t>
  </si>
  <si>
    <t>30) Zastupitelstvo města schvaluje rozbor hospodaření města Vysokého Mýta sestavený k 31.12.2017. </t>
  </si>
  <si>
    <t>32) Zastupitelstvo města souhlasí s celoročním hospodařením města Vysokého Mýta v roce 2017, a to bez výhrad.</t>
  </si>
  <si>
    <t>41) Zastupitelstvo města schvaluje využití státní finanční podpory z Programu regenerace MPR (městských památkových rezervací a MPZ (městských památkových zón na rok 2018</t>
  </si>
  <si>
    <t>42) Zastupitelstvo města schvaluje dotaci města ve výši 120.000,- Kč (10% z celkově uznatelných nákladů tj. z částky 1.178.457,- Kč na restaurování čtyř vitráží a dvou pilastrů s fiálami na kostele sv. Vavřince, na pozemku parc.č. 220 v obci a k.ú. Vysoké Mýto, vlastníkovi Římskokatolické farnosti - děkanství Vysoké Mýto, Försterova č.p.161, Vysoké Mýto-Město, 566 01 Vysoké Mýto, v rámci programu regenerace městských památkových rezervací a městských památkových zón.</t>
  </si>
  <si>
    <t>43) Zastupitelstvo města schvaluje dotaci města ve výši 72.000,- Kč (10% z celkově uznatelných nákladů tj. z částky 715.600,- Kč na restaurování kamenných prvků a ocelových mříží, repliky a repase historických oken Měšťanského domu č.p. 107 na pozemku parc.č. 82 v obci a k.ú. Vysoké Mýto, vlastníkovi NoZ, s.r.o., č.p. 64, 538 54 Lozice, v rámci programu regenerace městských památkových rezervací a městských památkových zón.</t>
  </si>
  <si>
    <t>44) Zastupitelstvo města schvaluje dotaci města ve výši 19.000,- Kč (10% z celkově uznatelných nákladů tj. z částky 183.423,- Kč na restaurování kamenného soklu a obnova vstupního schodiště objektu Husův sbor, ul. Hálkova, na pozemku parc.č. 299 v obci a k.ú. Vysoké Mýto, vlastníkovi Náboženské obci Církve československé husitské ve Vysokém Mýtě, Javornického 253, Litomyšlské Předměstí, 566 01 Vysoké Mýto, v rámci programu regenerace městských památkových rezervací a městských památkových zón.</t>
  </si>
  <si>
    <t>49) Zastupitelstvo města schvalujena výšení dotace pro společnost VYSOKOMÝTSKÁ KULTURNÍ, o. p. s. č. 04/ZM/2017 poskytnuté na projekt – Městské kulturní akce pořádané VYSOKOMÝTSKOU KULTURNÍ, o. p. s. v roce 2018 z částky 1 455 000 Kč na částku 1 655 000 Kč (100 000 Kč na festival Týden hudby 2018 a 100 000 Kč na Městské slavnosti Vysokého Mýta 2018. uzavření dodatku č. 1 ke smlouvě o poskytnutí individuální dotace č. 04/ZM/2017.</t>
  </si>
  <si>
    <t>50) Zastupitelstvo města schvalujena výšení dotace pro společnost VYSOKOMÝTSKÁ KULTURNÍ, o. p. s. č. 06/ZM/2017 poskytnuté na projekt – Provoz a činnost Muzea českého karosářství, Městské galerie a Informačního centra v roce 2018 z částky 5 460 000 Kč na 5 510 000 Kč.uzavření dodatku č. 1 ke smlouvě o poskytnutí individuální dotace č. 06/ZM/2017.</t>
  </si>
  <si>
    <t>57) Zastupitelstvo města ukládá Radě města projednat s ŘSD možnosti řešení architektonického návrhu křížení knířovské poutní cesty s dálnicí D35 v parametrech odpovídajících zpracované dokumentaci pro územní řízení. Jednání budou bezodkladně zahájena tak, aby nedošlo ke zdržení výstavby D35.</t>
  </si>
  <si>
    <t>4) Zastupitelstvo města schvaluje prodej pozemku nově vzniklého geometrickým plánem č. 281-94/2017 označeného jako parc. č. 252/4  lesní pozemek v obci a k.ú. Džbánov u Vysokého Mýta xxx (nar. xxx, trvale bytem xxx za celkovou kupní cenu ve výši 38.400,- Kč. Dodání pozemku je, dle § 56 odst. 3 písm. a zákona č. 235/2004 Sb., o dani z přidané hodnoty, osvobozeno.  </t>
  </si>
  <si>
    <t xml:space="preserve">5) Zastupitelstvo města schvaluje prodej pozemku nově vzniklého geometrickým plánem č. 3929-333/2015 označeného jako parc. č. 1972/16 ostatní plocha – jiná plocha v obci a k.ú. Vysoké Mýto panu xxx (nar. xxx, trvale bytem xxx, Vysoké Mýto za celkovou kupní cenu ve výši 76.100,- Kč. Dodání pozemku je, dle § 56 odst. 3 písm. a zákona č. 235/2004 Sb., o dani z přidané hodnoty, osvobozeno. </t>
  </si>
  <si>
    <t>6) Zastupitelstvo města schvaluje prodej pozemků nově vzniklých geometrickým plánem č. 4087-1058/2016 označených jako parc. č. 4666/125 orná půda, parc. č. 4666/365 zastavěná plocha a nádvoří (na pozemku stojí stavba: Litomyšlské Předměstí, č.p. 702, rod. dům a parc. č. 4666/456 ostatní plocha – ostatní komunikace, vše v obci a k.ú. Vysoké Mýto xxx (nar. xxx, trvale bytem xxx, Vysoké Mýto za celkovou kupní cenu ve výši 17.650,- Kč. Dodání pozemku je, dle § 56 odst. 3 písm. a zákona č. 235/2004 Sb., o dani z přidané hodnoty, osvobozeno. Kupní cena bude uhrazena v následujících splátkách:1. splátka ve výši 9.650,- Kč splatná při podpisu smlouvy,2. splátka ve výši 8.000,- Kč splatná do konce 5. měsíce následujícího po podpisu smlouvy. </t>
  </si>
  <si>
    <t xml:space="preserve">9) Zastupitelstvo města schvaluje směnu pozemků nově vzniklých geometrickým plánem č. 4206-20/2018 označených jako parc. č. 4804/2 a 4804/3 obojí ostatní plocha – jiná plocha v k.ú. Vysoké Mýto ve vlastnictví města Vysokého Mýta za pozemek označený, na základě uvedeného geometrického plánu, jako parc. č. 233/2 ostatní plocha – ostatní komunikace v k.ú. Vysoké Mýto ve vlastnictví paní xxx (nar. xxx, trvale bytem xxx, Ústí nad Orlicí, s doplatkem kupní ceny ve výši 18.850,- Kč, který je povinna pí xxx uhradit městu Vysokému Mýtu. Dodání pozemků parc. č. 4804/2 a 4804/3 je, dle § 56 odst. 3 písm. a zákona č. 235/2004 Sb., o dani z přidané hodnoty, osvobozeno. </t>
  </si>
  <si>
    <t>13) Zastupitelstvo města schvaluje prodej pozemku parc. č. 1524/3 ostatní plocha – jiná plocha, parc. č. 4595/3 ostatní plocha – ostatní komunikace a parc. č. 4595/49 ostatní plocha – jiná plocha, vše včetně staveb neevidovaných v katastru nemovitostí, vše v obci a k.ú. Vysoké Mýto, panu xxx (nar. xxx, trvale bytem  xxx, Vysoké Mýto, za celkovou kupní cenu ve výši 1.300.000,- Kč. Dodání nemovitých věcí je, dle § 56 odst. 3 písm. a zákona č. 235/2004 Sb., o dani z přidané hodnoty, osvobozeno.</t>
  </si>
  <si>
    <t>15) Zastupitelstvo města schvaluje prodej pozemku parc. č. 4666/273 zahrada v obci a k.ú. Vysoké Mýto manželům xxx(nar. xxx a xxx (nar. xxx), oba trvale bytem xxx, Vysoké Mýto, za celkovou kupní cenu ve výši 1.121.750,- Kč. Cena je včetně DPH. Prodej bude uskutečněn dle podmínek schválených zastupitelstvem města dne 18.04.2018 usnesením č. 54/18 a podmínek schválených radou města dne 16.05.2018 usnesením č. 269/18.</t>
  </si>
  <si>
    <t>16) Zastupitelstvo města schvaluje prodej pozemku parc. č. 4666/270 zahrada v obci a k.ú. Vysoké Mýto paní xxx (nar. xxx, trvale bytem xxx, Vysoké Mýto, za celkovou kupní cenu ve výši 1.116.500,- Kč. Cena je včetně DPH. Prodej bude uskutečněn dle podmínek schválených zastupitelstvem města dne 18.04.2018 usnesením č. 54/18 a podmínek schválených radou města dne 16.05.2018 usnesením č. 269/18. </t>
  </si>
  <si>
    <t>17) Zastupitelstvo města schvaluje prodej pozemku parc. č. 4666/401 zahrada v obci a k.ú. Vysoké Mýto manželům xxx (nar. xxx) a xxx (nar. xxx) xxx, oba trvale bytem xxx, Vysoké Mýto, za celkovou kupní cenu ve výši 1.372.000,- Kč. Cena je včetně DPH. Prodej bude uskutečněn dle podmínek schválených zastupitelstvem města dne 18.04.2018 usnesením č. 54/18 a podmínek schválených radou města dne 16.05.2018 usnesením č. 269/18.</t>
  </si>
  <si>
    <t>18) Zastupitelstvo města schvaluje prodej pozemku parc. č. 4666/236 zahrada v obci a k.ú. Vysoké Mýto panu xxx (nar. xxx, trvale bytem xxx, Vysoké Mýto, za celkovou kupní cenu ve výši 1.295.000,- Kč. Cena je včetně DPH. Prodej bude uskutečněn dle podmínek schválených zastupitelstvem města dne 18.04.2018 usnesením č. 54/18 a podmínek schválených radou města dne 16.05.2018 usnesením č. 269/18.  </t>
  </si>
  <si>
    <t>19) Zastupitelstvo města schvaluje prodej pozemku parc. č. 4666/409 zahrada v obci a k.ú. Vysoké Mýto manželům xxx (nar. xxx) a xxx (nar. xxx) xxx, oba trvale bytem xxx, Vysoké Mýto, za celkovou kupní cenu ve výši 1.464.750,- Kč. Cena je včetně DPH. Prodej bude uskutečněn dle podmínek schválených zastupitelstvem města dne 18.04.2018 usnesením č. 54/18 a podmínek schválených radou města dne 16.05.2018 usnesením č. 269/18.  </t>
  </si>
  <si>
    <t>20) Zastupitelstvo města schvaluje prodej pozemku parc. č. 4666/402 zahrada v obci a k.ú. Vysoké Mýto paní xxx (nar. xxx), trvale bytem xxx, Vysoké Mýto, za celkovou kupní cenu ve výši 1.422.750,- Kč. Cena je včetně DPH. Prodej bude uskutečněn dle podmínek schválených zastupitelstvem města dne 18.04.2018 usnesením č. 54/18 a podmínek schválených radou města dne 16.05.2018 usnesením č. 269/18.</t>
  </si>
  <si>
    <t>21) Zastupitelstvo města schvaluje prodej pozemku parc. č. 4666/283 zahrada v obci a k.ú. Vysoké Mýto manželům xxx (nar. xxx) a xxx (nar. xxx), oba trvale bytem xxx, Vysoké Mýto, za celkovou kupní cenu ve výši 1.340.500,- Kč. Cena je včetně DPH. Prodej bude uskutečněn dle podmínek schválených zastupitelstvem města dne 18.04.2018 usnesením č. 54/18 a podmínek schválených radou města dne 16.05.2018 usnesením č. 269/18.</t>
  </si>
  <si>
    <t>22) Zastupitelstvo města schvaluje prodej pozemku parc. č. 4666/408 zahrada v obci a k.ú. Vysoké Mýto manželům xxx (nar. xxx) a xxx (nar. xxx) xxx, oba trvale bytem xxx, Vysoké Mýto, za celkovou kupní cenu ve výši 1.223.250,- Kč. Cena je včetně DPH. Prodej bude uskutečněn dle podmínek schválených zastupitelstvem města dne 18.04.2018 usnesením č. 54/18 a podmínek schválených radou města dne 16.05.2018 usnesením č. 269/18.</t>
  </si>
  <si>
    <t>23) Zastupitelstvo města neschvaluje prodej bytu č. 3 v čp. 88 v xxx stávajícím nájemníkům. 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</si>
</sst>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55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0" tint="-0.499984740745262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5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center" vertical="center"/>
    </xf>
    <xf numFmtId="0" fontId="0" fillId="0" borderId="0" xfId="0"/>
    <xf numFmtId="49" fontId="1" fillId="0" borderId="0" xfId="0" applyNumberFormat="1" applyFont="1" applyAlignment="1">
      <alignment horizontal="left"/>
    </xf>
    <xf numFmtId="1" fontId="2" fillId="0" borderId="6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1" fillId="0" borderId="0" xfId="0" applyNumberFormat="1" applyFont="1" applyAlignment="1">
      <alignment horizontal="left" wrapText="1"/>
    </xf>
    <xf numFmtId="1" fontId="1" fillId="0" borderId="0" xfId="0" applyNumberFormat="1" applyFont="1" applyAlignment="1">
      <alignment horizontal="left" wrapText="1"/>
    </xf>
    <xf numFmtId="0" fontId="1" fillId="0" borderId="0" xfId="0" applyFont="1" applyAlignment="1">
      <alignment wrapText="1"/>
    </xf>
    <xf numFmtId="49" fontId="4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49" fontId="2" fillId="4" borderId="4" xfId="0" applyNumberFormat="1" applyFont="1" applyFill="1" applyBorder="1" applyAlignment="1">
      <alignment horizontal="center" vertical="center" wrapText="1"/>
    </xf>
    <xf numFmtId="49" fontId="2" fillId="4" borderId="5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13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66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3"/>
  <sheetViews>
    <sheetView tabSelected="1" zoomScaleNormal="100" workbookViewId="0">
      <pane xSplit="1" ySplit="6" topLeftCell="B25" activePane="bottomRight" state="frozen"/>
      <selection pane="topRight" activeCell="B1" sqref="B1"/>
      <selection pane="bottomLeft" activeCell="A7" sqref="A7"/>
      <selection pane="bottomRight" activeCell="A30" sqref="A30"/>
    </sheetView>
  </sheetViews>
  <sheetFormatPr defaultColWidth="5.7109375" defaultRowHeight="12.75" customHeight="1" x14ac:dyDescent="0.2"/>
  <cols>
    <col min="1" max="1" width="62.7109375" style="1" customWidth="1"/>
    <col min="2" max="22" width="10.7109375" style="1" customWidth="1"/>
    <col min="23" max="23" width="5.7109375" style="1"/>
    <col min="24" max="27" width="10.85546875" style="1" customWidth="1"/>
    <col min="28" max="32" width="5.7109375" style="1"/>
    <col min="33" max="33" width="15.7109375" style="1" customWidth="1"/>
    <col min="34" max="16384" width="5.7109375" style="1"/>
  </cols>
  <sheetData>
    <row r="1" spans="1:27" ht="15" customHeight="1" x14ac:dyDescent="0.25">
      <c r="A1" s="2"/>
      <c r="X1" s="5"/>
      <c r="Y1" s="5"/>
      <c r="Z1" s="5"/>
      <c r="AA1" s="5"/>
    </row>
    <row r="2" spans="1:27" ht="15" customHeight="1" x14ac:dyDescent="0.2">
      <c r="A2" s="2"/>
      <c r="B2" s="9" t="s">
        <v>0</v>
      </c>
      <c r="C2" s="12"/>
      <c r="D2" s="12" t="s">
        <v>9</v>
      </c>
      <c r="E2" s="10" t="s">
        <v>0</v>
      </c>
      <c r="F2" s="9" t="s">
        <v>0</v>
      </c>
      <c r="G2" s="10" t="s">
        <v>29</v>
      </c>
      <c r="H2" s="9" t="s">
        <v>0</v>
      </c>
      <c r="I2" s="12" t="s">
        <v>9</v>
      </c>
      <c r="J2" s="9" t="s">
        <v>9</v>
      </c>
      <c r="K2" s="12" t="s">
        <v>6</v>
      </c>
      <c r="L2" s="10"/>
      <c r="M2" s="8"/>
      <c r="N2" s="9" t="s">
        <v>0</v>
      </c>
      <c r="O2" s="12" t="s">
        <v>9</v>
      </c>
      <c r="P2" s="9" t="s">
        <v>9</v>
      </c>
      <c r="Q2" s="9" t="s">
        <v>9</v>
      </c>
      <c r="R2" s="12" t="s">
        <v>0</v>
      </c>
      <c r="S2" s="12" t="s">
        <v>6</v>
      </c>
      <c r="T2" s="12" t="s">
        <v>0</v>
      </c>
      <c r="U2" s="8"/>
      <c r="V2" s="12"/>
      <c r="X2" s="17" t="s">
        <v>26</v>
      </c>
      <c r="Y2" s="18"/>
      <c r="Z2" s="18"/>
      <c r="AA2" s="19"/>
    </row>
    <row r="3" spans="1:27" ht="15" customHeight="1" x14ac:dyDescent="0.2">
      <c r="A3" s="16" t="s">
        <v>49</v>
      </c>
      <c r="B3" s="9" t="s">
        <v>1</v>
      </c>
      <c r="C3" s="12" t="s">
        <v>30</v>
      </c>
      <c r="D3" s="12" t="s">
        <v>31</v>
      </c>
      <c r="E3" s="10" t="s">
        <v>4</v>
      </c>
      <c r="F3" s="9" t="s">
        <v>32</v>
      </c>
      <c r="G3" s="10" t="s">
        <v>45</v>
      </c>
      <c r="H3" s="9" t="s">
        <v>7</v>
      </c>
      <c r="I3" s="12" t="s">
        <v>10</v>
      </c>
      <c r="J3" s="9" t="s">
        <v>33</v>
      </c>
      <c r="K3" s="12" t="s">
        <v>34</v>
      </c>
      <c r="L3" s="12" t="s">
        <v>35</v>
      </c>
      <c r="M3" s="9" t="s">
        <v>13</v>
      </c>
      <c r="N3" s="9" t="s">
        <v>14</v>
      </c>
      <c r="O3" s="12" t="s">
        <v>36</v>
      </c>
      <c r="P3" s="9" t="s">
        <v>37</v>
      </c>
      <c r="Q3" s="9" t="s">
        <v>38</v>
      </c>
      <c r="R3" s="12" t="s">
        <v>17</v>
      </c>
      <c r="S3" s="12" t="s">
        <v>18</v>
      </c>
      <c r="T3" s="12" t="s">
        <v>39</v>
      </c>
      <c r="U3" s="9" t="s">
        <v>20</v>
      </c>
      <c r="V3" s="12" t="s">
        <v>21</v>
      </c>
      <c r="X3" s="20" t="s">
        <v>23</v>
      </c>
      <c r="Y3" s="22" t="s">
        <v>24</v>
      </c>
      <c r="Z3" s="24" t="s">
        <v>27</v>
      </c>
      <c r="AA3" s="26" t="s">
        <v>28</v>
      </c>
    </row>
    <row r="4" spans="1:27" ht="15" customHeight="1" x14ac:dyDescent="0.2">
      <c r="A4" s="16"/>
      <c r="B4" s="9" t="s">
        <v>2</v>
      </c>
      <c r="C4" s="12" t="s">
        <v>3</v>
      </c>
      <c r="D4" s="12" t="s">
        <v>40</v>
      </c>
      <c r="E4" s="10" t="s">
        <v>5</v>
      </c>
      <c r="F4" s="9" t="s">
        <v>11</v>
      </c>
      <c r="G4" s="10" t="s">
        <v>46</v>
      </c>
      <c r="H4" s="9" t="s">
        <v>8</v>
      </c>
      <c r="I4" s="12" t="s">
        <v>11</v>
      </c>
      <c r="J4" s="9" t="s">
        <v>41</v>
      </c>
      <c r="K4" s="12" t="s">
        <v>42</v>
      </c>
      <c r="L4" s="12" t="s">
        <v>43</v>
      </c>
      <c r="M4" s="9" t="s">
        <v>11</v>
      </c>
      <c r="N4" s="9" t="s">
        <v>15</v>
      </c>
      <c r="O4" s="12" t="s">
        <v>44</v>
      </c>
      <c r="P4" s="9" t="s">
        <v>12</v>
      </c>
      <c r="Q4" s="9" t="s">
        <v>41</v>
      </c>
      <c r="R4" s="12" t="s">
        <v>5</v>
      </c>
      <c r="S4" s="12" t="s">
        <v>19</v>
      </c>
      <c r="T4" s="12" t="s">
        <v>16</v>
      </c>
      <c r="U4" s="9" t="s">
        <v>11</v>
      </c>
      <c r="V4" s="12" t="s">
        <v>22</v>
      </c>
      <c r="X4" s="21"/>
      <c r="Y4" s="23"/>
      <c r="Z4" s="25"/>
      <c r="AA4" s="27"/>
    </row>
    <row r="5" spans="1:27" ht="15" customHeight="1" x14ac:dyDescent="0.25">
      <c r="A5" s="16"/>
      <c r="E5" s="9"/>
      <c r="G5" s="6"/>
      <c r="N5" s="11"/>
      <c r="S5" s="6"/>
      <c r="X5" s="5"/>
      <c r="Y5" s="5"/>
      <c r="Z5" s="5"/>
      <c r="AA5" s="5"/>
    </row>
    <row r="6" spans="1:27" ht="15" customHeight="1" x14ac:dyDescent="0.25">
      <c r="A6" s="2"/>
      <c r="G6" s="3"/>
      <c r="S6" s="3"/>
      <c r="X6" s="5"/>
      <c r="Y6" s="5"/>
      <c r="Z6" s="5"/>
      <c r="AA6" s="5"/>
    </row>
    <row r="7" spans="1:27" s="5" customFormat="1" ht="27.75" customHeight="1" x14ac:dyDescent="0.25">
      <c r="A7" s="15" t="s">
        <v>118</v>
      </c>
      <c r="B7" s="4" t="s">
        <v>23</v>
      </c>
      <c r="C7" s="4" t="s">
        <v>23</v>
      </c>
      <c r="D7" s="4" t="s">
        <v>23</v>
      </c>
      <c r="E7" s="4" t="s">
        <v>47</v>
      </c>
      <c r="F7" s="4" t="s">
        <v>23</v>
      </c>
      <c r="G7" s="4" t="s">
        <v>47</v>
      </c>
      <c r="H7" s="4" t="s">
        <v>23</v>
      </c>
      <c r="I7" s="4" t="s">
        <v>23</v>
      </c>
      <c r="J7" s="4" t="s">
        <v>23</v>
      </c>
      <c r="K7" s="4" t="s">
        <v>23</v>
      </c>
      <c r="L7" s="4" t="s">
        <v>23</v>
      </c>
      <c r="M7" s="4" t="s">
        <v>23</v>
      </c>
      <c r="N7" s="4" t="s">
        <v>23</v>
      </c>
      <c r="O7" s="4" t="s">
        <v>23</v>
      </c>
      <c r="P7" s="4" t="s">
        <v>47</v>
      </c>
      <c r="Q7" s="4" t="s">
        <v>23</v>
      </c>
      <c r="R7" s="4" t="s">
        <v>23</v>
      </c>
      <c r="S7" s="4" t="s">
        <v>23</v>
      </c>
      <c r="T7" s="4" t="s">
        <v>47</v>
      </c>
      <c r="U7" s="4" t="s">
        <v>23</v>
      </c>
      <c r="V7" s="4" t="s">
        <v>23</v>
      </c>
      <c r="X7" s="7">
        <f>COUNTIF($B7:$W7,"ANO")</f>
        <v>17</v>
      </c>
      <c r="Y7" s="7">
        <f>COUNTIF($B7:$W7,"NE")</f>
        <v>0</v>
      </c>
      <c r="Z7" s="7">
        <f>COUNTIF($B7:$W7,"ZDRŽEL(A) SE")</f>
        <v>0</v>
      </c>
      <c r="AA7" s="7">
        <f t="shared" ref="AA7" si="0">COUNTIF(B7:W7,"-")</f>
        <v>4</v>
      </c>
    </row>
    <row r="8" spans="1:27" s="5" customFormat="1" ht="26.25" x14ac:dyDescent="0.25">
      <c r="A8" s="15" t="s">
        <v>119</v>
      </c>
      <c r="B8" s="4" t="s">
        <v>23</v>
      </c>
      <c r="C8" s="4" t="s">
        <v>23</v>
      </c>
      <c r="D8" s="4" t="s">
        <v>23</v>
      </c>
      <c r="E8" s="4" t="s">
        <v>47</v>
      </c>
      <c r="F8" s="4" t="s">
        <v>23</v>
      </c>
      <c r="G8" s="4" t="s">
        <v>47</v>
      </c>
      <c r="H8" s="4" t="s">
        <v>23</v>
      </c>
      <c r="I8" s="4" t="s">
        <v>23</v>
      </c>
      <c r="J8" s="4" t="s">
        <v>23</v>
      </c>
      <c r="K8" s="4" t="s">
        <v>23</v>
      </c>
      <c r="L8" s="4" t="s">
        <v>23</v>
      </c>
      <c r="M8" s="4" t="s">
        <v>23</v>
      </c>
      <c r="N8" s="4" t="s">
        <v>23</v>
      </c>
      <c r="O8" s="4" t="s">
        <v>23</v>
      </c>
      <c r="P8" s="4" t="s">
        <v>47</v>
      </c>
      <c r="Q8" s="4" t="s">
        <v>25</v>
      </c>
      <c r="R8" s="4" t="s">
        <v>23</v>
      </c>
      <c r="S8" s="4" t="s">
        <v>23</v>
      </c>
      <c r="T8" s="4" t="s">
        <v>47</v>
      </c>
      <c r="U8" s="4" t="s">
        <v>23</v>
      </c>
      <c r="V8" s="4" t="s">
        <v>25</v>
      </c>
      <c r="X8" s="7">
        <f t="shared" ref="X8:X63" si="1">COUNTIF($B8:$W8,"ANO")</f>
        <v>15</v>
      </c>
      <c r="Y8" s="7">
        <f t="shared" ref="Y8:Y63" si="2">COUNTIF($B8:$W8,"NE")</f>
        <v>0</v>
      </c>
      <c r="Z8" s="7">
        <f t="shared" ref="Z8:Z63" si="3">COUNTIF($B8:$W8,"ZDRŽEL(A) SE")</f>
        <v>2</v>
      </c>
      <c r="AA8" s="7">
        <f t="shared" ref="AA8:AA63" si="4">COUNTIF(B8:W8,"-")</f>
        <v>4</v>
      </c>
    </row>
    <row r="9" spans="1:27" x14ac:dyDescent="0.2">
      <c r="A9" s="15" t="s">
        <v>48</v>
      </c>
      <c r="B9" s="4" t="s">
        <v>23</v>
      </c>
      <c r="C9" s="4" t="s">
        <v>23</v>
      </c>
      <c r="D9" s="4" t="s">
        <v>23</v>
      </c>
      <c r="E9" s="4" t="s">
        <v>47</v>
      </c>
      <c r="F9" s="4" t="s">
        <v>23</v>
      </c>
      <c r="G9" s="4" t="s">
        <v>47</v>
      </c>
      <c r="H9" s="4" t="s">
        <v>23</v>
      </c>
      <c r="I9" s="4" t="s">
        <v>23</v>
      </c>
      <c r="J9" s="4" t="s">
        <v>23</v>
      </c>
      <c r="K9" s="4" t="s">
        <v>23</v>
      </c>
      <c r="L9" s="4" t="s">
        <v>23</v>
      </c>
      <c r="M9" s="4" t="s">
        <v>23</v>
      </c>
      <c r="N9" s="4" t="s">
        <v>23</v>
      </c>
      <c r="O9" s="4" t="s">
        <v>23</v>
      </c>
      <c r="P9" s="4" t="s">
        <v>47</v>
      </c>
      <c r="Q9" s="4" t="s">
        <v>23</v>
      </c>
      <c r="R9" s="4" t="s">
        <v>23</v>
      </c>
      <c r="S9" s="4" t="s">
        <v>23</v>
      </c>
      <c r="T9" s="4" t="s">
        <v>47</v>
      </c>
      <c r="U9" s="4" t="s">
        <v>23</v>
      </c>
      <c r="V9" s="4" t="s">
        <v>23</v>
      </c>
      <c r="X9" s="7">
        <f t="shared" si="1"/>
        <v>17</v>
      </c>
      <c r="Y9" s="7">
        <f t="shared" si="2"/>
        <v>0</v>
      </c>
      <c r="Z9" s="7">
        <f t="shared" si="3"/>
        <v>0</v>
      </c>
      <c r="AA9" s="7">
        <f t="shared" si="4"/>
        <v>4</v>
      </c>
    </row>
    <row r="10" spans="1:27" ht="77.25" customHeight="1" x14ac:dyDescent="0.2">
      <c r="A10" s="15" t="s">
        <v>160</v>
      </c>
      <c r="B10" s="4" t="s">
        <v>23</v>
      </c>
      <c r="C10" s="4" t="s">
        <v>23</v>
      </c>
      <c r="D10" s="4" t="s">
        <v>23</v>
      </c>
      <c r="E10" s="4" t="s">
        <v>47</v>
      </c>
      <c r="F10" s="4" t="s">
        <v>23</v>
      </c>
      <c r="G10" s="4" t="s">
        <v>47</v>
      </c>
      <c r="H10" s="4" t="s">
        <v>23</v>
      </c>
      <c r="I10" s="4" t="s">
        <v>23</v>
      </c>
      <c r="J10" s="4" t="s">
        <v>23</v>
      </c>
      <c r="K10" s="4" t="s">
        <v>23</v>
      </c>
      <c r="L10" s="4" t="s">
        <v>23</v>
      </c>
      <c r="M10" s="4" t="s">
        <v>23</v>
      </c>
      <c r="N10" s="4" t="s">
        <v>23</v>
      </c>
      <c r="O10" s="4" t="s">
        <v>23</v>
      </c>
      <c r="P10" s="4" t="s">
        <v>47</v>
      </c>
      <c r="Q10" s="4" t="s">
        <v>23</v>
      </c>
      <c r="R10" s="4" t="s">
        <v>23</v>
      </c>
      <c r="S10" s="4" t="s">
        <v>23</v>
      </c>
      <c r="T10" s="4" t="s">
        <v>47</v>
      </c>
      <c r="U10" s="4" t="s">
        <v>23</v>
      </c>
      <c r="V10" s="4" t="s">
        <v>23</v>
      </c>
      <c r="X10" s="7">
        <f t="shared" si="1"/>
        <v>17</v>
      </c>
      <c r="Y10" s="7">
        <f t="shared" si="2"/>
        <v>0</v>
      </c>
      <c r="Z10" s="7">
        <f t="shared" si="3"/>
        <v>0</v>
      </c>
      <c r="AA10" s="7">
        <f t="shared" si="4"/>
        <v>4</v>
      </c>
    </row>
    <row r="11" spans="1:27" ht="76.5" x14ac:dyDescent="0.2">
      <c r="A11" s="15" t="s">
        <v>161</v>
      </c>
      <c r="B11" s="4" t="s">
        <v>23</v>
      </c>
      <c r="C11" s="4" t="s">
        <v>23</v>
      </c>
      <c r="D11" s="4" t="s">
        <v>23</v>
      </c>
      <c r="E11" s="4" t="s">
        <v>47</v>
      </c>
      <c r="F11" s="4" t="s">
        <v>23</v>
      </c>
      <c r="G11" s="4" t="s">
        <v>47</v>
      </c>
      <c r="H11" s="4" t="s">
        <v>23</v>
      </c>
      <c r="I11" s="4" t="s">
        <v>23</v>
      </c>
      <c r="J11" s="4" t="s">
        <v>23</v>
      </c>
      <c r="K11" s="4" t="s">
        <v>23</v>
      </c>
      <c r="L11" s="4" t="s">
        <v>23</v>
      </c>
      <c r="M11" s="4" t="s">
        <v>23</v>
      </c>
      <c r="N11" s="4" t="s">
        <v>23</v>
      </c>
      <c r="O11" s="4" t="s">
        <v>23</v>
      </c>
      <c r="P11" s="4" t="s">
        <v>47</v>
      </c>
      <c r="Q11" s="4" t="s">
        <v>23</v>
      </c>
      <c r="R11" s="4" t="s">
        <v>23</v>
      </c>
      <c r="S11" s="4" t="s">
        <v>23</v>
      </c>
      <c r="T11" s="4" t="s">
        <v>47</v>
      </c>
      <c r="U11" s="4" t="s">
        <v>23</v>
      </c>
      <c r="V11" s="4" t="s">
        <v>23</v>
      </c>
      <c r="X11" s="7">
        <f t="shared" si="1"/>
        <v>17</v>
      </c>
      <c r="Y11" s="7">
        <f t="shared" si="2"/>
        <v>0</v>
      </c>
      <c r="Z11" s="7">
        <f t="shared" si="3"/>
        <v>0</v>
      </c>
      <c r="AA11" s="7">
        <f t="shared" si="4"/>
        <v>4</v>
      </c>
    </row>
    <row r="12" spans="1:27" ht="140.25" x14ac:dyDescent="0.2">
      <c r="A12" s="15" t="s">
        <v>162</v>
      </c>
      <c r="B12" s="4" t="s">
        <v>23</v>
      </c>
      <c r="C12" s="4" t="s">
        <v>23</v>
      </c>
      <c r="D12" s="4" t="s">
        <v>23</v>
      </c>
      <c r="E12" s="4" t="s">
        <v>47</v>
      </c>
      <c r="F12" s="4" t="s">
        <v>23</v>
      </c>
      <c r="G12" s="4" t="s">
        <v>47</v>
      </c>
      <c r="H12" s="4" t="s">
        <v>23</v>
      </c>
      <c r="I12" s="4" t="s">
        <v>23</v>
      </c>
      <c r="J12" s="4" t="s">
        <v>23</v>
      </c>
      <c r="K12" s="4" t="s">
        <v>23</v>
      </c>
      <c r="L12" s="4" t="s">
        <v>23</v>
      </c>
      <c r="M12" s="4" t="s">
        <v>23</v>
      </c>
      <c r="N12" s="4" t="s">
        <v>23</v>
      </c>
      <c r="O12" s="4" t="s">
        <v>23</v>
      </c>
      <c r="P12" s="4" t="s">
        <v>47</v>
      </c>
      <c r="Q12" s="4" t="s">
        <v>23</v>
      </c>
      <c r="R12" s="4" t="s">
        <v>23</v>
      </c>
      <c r="S12" s="4" t="s">
        <v>23</v>
      </c>
      <c r="T12" s="4" t="s">
        <v>47</v>
      </c>
      <c r="U12" s="4" t="s">
        <v>23</v>
      </c>
      <c r="V12" s="4" t="s">
        <v>23</v>
      </c>
      <c r="X12" s="7">
        <f t="shared" si="1"/>
        <v>17</v>
      </c>
      <c r="Y12" s="7">
        <f t="shared" si="2"/>
        <v>0</v>
      </c>
      <c r="Z12" s="7">
        <f t="shared" si="3"/>
        <v>0</v>
      </c>
      <c r="AA12" s="7">
        <f t="shared" si="4"/>
        <v>4</v>
      </c>
    </row>
    <row r="13" spans="1:27" ht="90" customHeight="1" x14ac:dyDescent="0.2">
      <c r="A13" s="15" t="s">
        <v>120</v>
      </c>
      <c r="B13" s="4" t="s">
        <v>23</v>
      </c>
      <c r="C13" s="4" t="s">
        <v>23</v>
      </c>
      <c r="D13" s="4" t="s">
        <v>23</v>
      </c>
      <c r="E13" s="4" t="s">
        <v>47</v>
      </c>
      <c r="F13" s="4" t="s">
        <v>23</v>
      </c>
      <c r="G13" s="4" t="s">
        <v>47</v>
      </c>
      <c r="H13" s="4" t="s">
        <v>23</v>
      </c>
      <c r="I13" s="4" t="s">
        <v>23</v>
      </c>
      <c r="J13" s="4" t="s">
        <v>23</v>
      </c>
      <c r="K13" s="4" t="s">
        <v>23</v>
      </c>
      <c r="L13" s="4" t="s">
        <v>23</v>
      </c>
      <c r="M13" s="4" t="s">
        <v>23</v>
      </c>
      <c r="N13" s="4" t="s">
        <v>23</v>
      </c>
      <c r="O13" s="4" t="s">
        <v>23</v>
      </c>
      <c r="P13" s="4" t="s">
        <v>47</v>
      </c>
      <c r="Q13" s="4" t="s">
        <v>23</v>
      </c>
      <c r="R13" s="4" t="s">
        <v>23</v>
      </c>
      <c r="S13" s="4" t="s">
        <v>23</v>
      </c>
      <c r="T13" s="4" t="s">
        <v>47</v>
      </c>
      <c r="U13" s="4" t="s">
        <v>23</v>
      </c>
      <c r="V13" s="4" t="s">
        <v>23</v>
      </c>
      <c r="X13" s="7">
        <f t="shared" si="1"/>
        <v>17</v>
      </c>
      <c r="Y13" s="7">
        <f t="shared" si="2"/>
        <v>0</v>
      </c>
      <c r="Z13" s="7">
        <f t="shared" si="3"/>
        <v>0</v>
      </c>
      <c r="AA13" s="7">
        <f t="shared" si="4"/>
        <v>4</v>
      </c>
    </row>
    <row r="14" spans="1:27" x14ac:dyDescent="0.2">
      <c r="A14" s="15" t="s">
        <v>121</v>
      </c>
      <c r="B14" s="4" t="s">
        <v>23</v>
      </c>
      <c r="C14" s="4" t="s">
        <v>23</v>
      </c>
      <c r="D14" s="4" t="s">
        <v>23</v>
      </c>
      <c r="E14" s="4" t="s">
        <v>47</v>
      </c>
      <c r="F14" s="4" t="s">
        <v>23</v>
      </c>
      <c r="G14" s="4" t="s">
        <v>47</v>
      </c>
      <c r="H14" s="4" t="s">
        <v>23</v>
      </c>
      <c r="I14" s="4" t="s">
        <v>23</v>
      </c>
      <c r="J14" s="4" t="s">
        <v>23</v>
      </c>
      <c r="K14" s="4" t="s">
        <v>23</v>
      </c>
      <c r="L14" s="4" t="s">
        <v>23</v>
      </c>
      <c r="M14" s="4" t="s">
        <v>23</v>
      </c>
      <c r="N14" s="4" t="s">
        <v>23</v>
      </c>
      <c r="O14" s="4" t="s">
        <v>23</v>
      </c>
      <c r="P14" s="4" t="s">
        <v>23</v>
      </c>
      <c r="Q14" s="4" t="s">
        <v>23</v>
      </c>
      <c r="R14" s="4" t="s">
        <v>23</v>
      </c>
      <c r="S14" s="4" t="s">
        <v>23</v>
      </c>
      <c r="T14" s="4" t="s">
        <v>47</v>
      </c>
      <c r="U14" s="4" t="s">
        <v>23</v>
      </c>
      <c r="V14" s="4" t="s">
        <v>23</v>
      </c>
      <c r="X14" s="7">
        <f t="shared" si="1"/>
        <v>18</v>
      </c>
      <c r="Y14" s="7">
        <f t="shared" si="2"/>
        <v>0</v>
      </c>
      <c r="Z14" s="7">
        <f t="shared" si="3"/>
        <v>0</v>
      </c>
      <c r="AA14" s="7">
        <f t="shared" si="4"/>
        <v>3</v>
      </c>
    </row>
    <row r="15" spans="1:27" ht="75.75" customHeight="1" x14ac:dyDescent="0.2">
      <c r="A15" s="15" t="s">
        <v>163</v>
      </c>
      <c r="B15" s="4" t="s">
        <v>23</v>
      </c>
      <c r="C15" s="4" t="s">
        <v>23</v>
      </c>
      <c r="D15" s="4" t="s">
        <v>23</v>
      </c>
      <c r="E15" s="4" t="s">
        <v>47</v>
      </c>
      <c r="F15" s="4" t="s">
        <v>23</v>
      </c>
      <c r="G15" s="4" t="s">
        <v>47</v>
      </c>
      <c r="H15" s="4" t="s">
        <v>23</v>
      </c>
      <c r="I15" s="4" t="s">
        <v>23</v>
      </c>
      <c r="J15" s="4" t="s">
        <v>23</v>
      </c>
      <c r="K15" s="4" t="s">
        <v>23</v>
      </c>
      <c r="L15" s="4" t="s">
        <v>23</v>
      </c>
      <c r="M15" s="4" t="s">
        <v>23</v>
      </c>
      <c r="N15" s="4" t="s">
        <v>23</v>
      </c>
      <c r="O15" s="4" t="s">
        <v>23</v>
      </c>
      <c r="P15" s="4" t="s">
        <v>23</v>
      </c>
      <c r="Q15" s="4" t="s">
        <v>23</v>
      </c>
      <c r="R15" s="4" t="s">
        <v>23</v>
      </c>
      <c r="S15" s="4" t="s">
        <v>23</v>
      </c>
      <c r="T15" s="4" t="s">
        <v>47</v>
      </c>
      <c r="U15" s="4" t="s">
        <v>23</v>
      </c>
      <c r="V15" s="4" t="s">
        <v>23</v>
      </c>
      <c r="X15" s="7">
        <f t="shared" si="1"/>
        <v>18</v>
      </c>
      <c r="Y15" s="7">
        <f t="shared" si="2"/>
        <v>0</v>
      </c>
      <c r="Z15" s="7">
        <f t="shared" si="3"/>
        <v>0</v>
      </c>
      <c r="AA15" s="7">
        <f t="shared" si="4"/>
        <v>3</v>
      </c>
    </row>
    <row r="16" spans="1:27" ht="38.25" x14ac:dyDescent="0.2">
      <c r="A16" s="15" t="s">
        <v>122</v>
      </c>
      <c r="B16" s="4" t="s">
        <v>23</v>
      </c>
      <c r="C16" s="4" t="s">
        <v>23</v>
      </c>
      <c r="D16" s="4" t="s">
        <v>23</v>
      </c>
      <c r="E16" s="4" t="s">
        <v>47</v>
      </c>
      <c r="F16" s="4" t="s">
        <v>23</v>
      </c>
      <c r="G16" s="4" t="s">
        <v>47</v>
      </c>
      <c r="H16" s="4" t="s">
        <v>23</v>
      </c>
      <c r="I16" s="4" t="s">
        <v>23</v>
      </c>
      <c r="J16" s="4" t="s">
        <v>23</v>
      </c>
      <c r="K16" s="4" t="s">
        <v>23</v>
      </c>
      <c r="L16" s="4" t="s">
        <v>23</v>
      </c>
      <c r="M16" s="4" t="s">
        <v>23</v>
      </c>
      <c r="N16" s="4" t="s">
        <v>23</v>
      </c>
      <c r="O16" s="4" t="s">
        <v>23</v>
      </c>
      <c r="P16" s="4" t="s">
        <v>23</v>
      </c>
      <c r="Q16" s="4" t="s">
        <v>23</v>
      </c>
      <c r="R16" s="4" t="s">
        <v>23</v>
      </c>
      <c r="S16" s="4" t="s">
        <v>23</v>
      </c>
      <c r="T16" s="4" t="s">
        <v>47</v>
      </c>
      <c r="U16" s="4" t="s">
        <v>23</v>
      </c>
      <c r="V16" s="4" t="s">
        <v>23</v>
      </c>
      <c r="X16" s="7">
        <f t="shared" si="1"/>
        <v>18</v>
      </c>
      <c r="Y16" s="7">
        <f t="shared" si="2"/>
        <v>0</v>
      </c>
      <c r="Z16" s="7">
        <f t="shared" si="3"/>
        <v>0</v>
      </c>
      <c r="AA16" s="7">
        <f t="shared" si="4"/>
        <v>3</v>
      </c>
    </row>
    <row r="17" spans="1:27" ht="25.5" x14ac:dyDescent="0.2">
      <c r="A17" s="15" t="s">
        <v>123</v>
      </c>
      <c r="B17" s="4" t="s">
        <v>23</v>
      </c>
      <c r="C17" s="4" t="s">
        <v>23</v>
      </c>
      <c r="D17" s="4" t="s">
        <v>23</v>
      </c>
      <c r="E17" s="4" t="s">
        <v>47</v>
      </c>
      <c r="F17" s="4" t="s">
        <v>23</v>
      </c>
      <c r="G17" s="4" t="s">
        <v>47</v>
      </c>
      <c r="H17" s="4" t="s">
        <v>23</v>
      </c>
      <c r="I17" s="4" t="s">
        <v>23</v>
      </c>
      <c r="J17" s="4" t="s">
        <v>23</v>
      </c>
      <c r="K17" s="4" t="s">
        <v>23</v>
      </c>
      <c r="L17" s="4" t="s">
        <v>23</v>
      </c>
      <c r="M17" s="4" t="s">
        <v>23</v>
      </c>
      <c r="N17" s="4" t="s">
        <v>23</v>
      </c>
      <c r="O17" s="4" t="s">
        <v>23</v>
      </c>
      <c r="P17" s="4" t="s">
        <v>23</v>
      </c>
      <c r="Q17" s="4" t="s">
        <v>23</v>
      </c>
      <c r="R17" s="4" t="s">
        <v>23</v>
      </c>
      <c r="S17" s="4" t="s">
        <v>23</v>
      </c>
      <c r="T17" s="4" t="s">
        <v>47</v>
      </c>
      <c r="U17" s="4" t="s">
        <v>23</v>
      </c>
      <c r="V17" s="4" t="s">
        <v>23</v>
      </c>
      <c r="X17" s="7">
        <f t="shared" si="1"/>
        <v>18</v>
      </c>
      <c r="Y17" s="7">
        <f t="shared" si="2"/>
        <v>0</v>
      </c>
      <c r="Z17" s="7">
        <f t="shared" si="3"/>
        <v>0</v>
      </c>
      <c r="AA17" s="7">
        <f t="shared" si="4"/>
        <v>3</v>
      </c>
    </row>
    <row r="18" spans="1:27" ht="38.25" x14ac:dyDescent="0.2">
      <c r="A18" s="15" t="s">
        <v>124</v>
      </c>
      <c r="B18" s="4" t="s">
        <v>23</v>
      </c>
      <c r="C18" s="4" t="s">
        <v>23</v>
      </c>
      <c r="D18" s="4" t="s">
        <v>23</v>
      </c>
      <c r="E18" s="4" t="s">
        <v>47</v>
      </c>
      <c r="F18" s="4" t="s">
        <v>23</v>
      </c>
      <c r="G18" s="4" t="s">
        <v>47</v>
      </c>
      <c r="H18" s="4" t="s">
        <v>23</v>
      </c>
      <c r="I18" s="4" t="s">
        <v>23</v>
      </c>
      <c r="J18" s="4" t="s">
        <v>23</v>
      </c>
      <c r="K18" s="4" t="s">
        <v>23</v>
      </c>
      <c r="L18" s="4" t="s">
        <v>23</v>
      </c>
      <c r="M18" s="4" t="s">
        <v>23</v>
      </c>
      <c r="N18" s="4" t="s">
        <v>23</v>
      </c>
      <c r="O18" s="4" t="s">
        <v>23</v>
      </c>
      <c r="P18" s="4" t="s">
        <v>23</v>
      </c>
      <c r="Q18" s="4" t="s">
        <v>23</v>
      </c>
      <c r="R18" s="4" t="s">
        <v>23</v>
      </c>
      <c r="S18" s="4" t="s">
        <v>23</v>
      </c>
      <c r="T18" s="4" t="s">
        <v>47</v>
      </c>
      <c r="U18" s="4" t="s">
        <v>23</v>
      </c>
      <c r="V18" s="4" t="s">
        <v>23</v>
      </c>
      <c r="X18" s="7">
        <f t="shared" si="1"/>
        <v>18</v>
      </c>
      <c r="Y18" s="7">
        <f t="shared" si="2"/>
        <v>0</v>
      </c>
      <c r="Z18" s="7">
        <f t="shared" si="3"/>
        <v>0</v>
      </c>
      <c r="AA18" s="7">
        <f t="shared" si="4"/>
        <v>3</v>
      </c>
    </row>
    <row r="19" spans="1:27" ht="90" customHeight="1" x14ac:dyDescent="0.2">
      <c r="A19" s="15" t="s">
        <v>164</v>
      </c>
      <c r="B19" s="4" t="s">
        <v>23</v>
      </c>
      <c r="C19" s="4" t="s">
        <v>23</v>
      </c>
      <c r="D19" s="4" t="s">
        <v>23</v>
      </c>
      <c r="E19" s="4" t="s">
        <v>47</v>
      </c>
      <c r="F19" s="4" t="s">
        <v>23</v>
      </c>
      <c r="G19" s="4" t="s">
        <v>47</v>
      </c>
      <c r="H19" s="4" t="s">
        <v>23</v>
      </c>
      <c r="I19" s="4" t="s">
        <v>23</v>
      </c>
      <c r="J19" s="4" t="s">
        <v>23</v>
      </c>
      <c r="K19" s="4" t="s">
        <v>23</v>
      </c>
      <c r="L19" s="4" t="s">
        <v>23</v>
      </c>
      <c r="M19" s="4" t="s">
        <v>23</v>
      </c>
      <c r="N19" s="4" t="s">
        <v>23</v>
      </c>
      <c r="O19" s="4" t="s">
        <v>23</v>
      </c>
      <c r="P19" s="4" t="s">
        <v>23</v>
      </c>
      <c r="Q19" s="4" t="s">
        <v>23</v>
      </c>
      <c r="R19" s="4" t="s">
        <v>23</v>
      </c>
      <c r="S19" s="4" t="s">
        <v>23</v>
      </c>
      <c r="T19" s="4" t="s">
        <v>47</v>
      </c>
      <c r="U19" s="4" t="s">
        <v>23</v>
      </c>
      <c r="V19" s="4" t="s">
        <v>23</v>
      </c>
      <c r="X19" s="7">
        <f t="shared" si="1"/>
        <v>18</v>
      </c>
      <c r="Y19" s="7">
        <f t="shared" si="2"/>
        <v>0</v>
      </c>
      <c r="Z19" s="7">
        <f t="shared" si="3"/>
        <v>0</v>
      </c>
      <c r="AA19" s="7">
        <f t="shared" si="4"/>
        <v>3</v>
      </c>
    </row>
    <row r="20" spans="1:27" ht="103.5" customHeight="1" x14ac:dyDescent="0.2">
      <c r="A20" s="15" t="s">
        <v>125</v>
      </c>
      <c r="B20" s="4" t="s">
        <v>23</v>
      </c>
      <c r="C20" s="4" t="s">
        <v>23</v>
      </c>
      <c r="D20" s="4" t="s">
        <v>23</v>
      </c>
      <c r="E20" s="4" t="s">
        <v>47</v>
      </c>
      <c r="F20" s="4" t="s">
        <v>23</v>
      </c>
      <c r="G20" s="4" t="s">
        <v>47</v>
      </c>
      <c r="H20" s="4" t="s">
        <v>23</v>
      </c>
      <c r="I20" s="4" t="s">
        <v>23</v>
      </c>
      <c r="J20" s="4" t="s">
        <v>23</v>
      </c>
      <c r="K20" s="4" t="s">
        <v>23</v>
      </c>
      <c r="L20" s="4" t="s">
        <v>23</v>
      </c>
      <c r="M20" s="4" t="s">
        <v>23</v>
      </c>
      <c r="N20" s="4" t="s">
        <v>23</v>
      </c>
      <c r="O20" s="4" t="s">
        <v>23</v>
      </c>
      <c r="P20" s="4" t="s">
        <v>23</v>
      </c>
      <c r="Q20" s="4" t="s">
        <v>23</v>
      </c>
      <c r="R20" s="4" t="s">
        <v>23</v>
      </c>
      <c r="S20" s="4" t="s">
        <v>23</v>
      </c>
      <c r="T20" s="4" t="s">
        <v>47</v>
      </c>
      <c r="U20" s="4" t="s">
        <v>23</v>
      </c>
      <c r="V20" s="4" t="s">
        <v>23</v>
      </c>
      <c r="X20" s="7">
        <f t="shared" si="1"/>
        <v>18</v>
      </c>
      <c r="Y20" s="7">
        <f t="shared" si="2"/>
        <v>0</v>
      </c>
      <c r="Z20" s="7">
        <f t="shared" si="3"/>
        <v>0</v>
      </c>
      <c r="AA20" s="7">
        <f t="shared" si="4"/>
        <v>3</v>
      </c>
    </row>
    <row r="21" spans="1:27" ht="76.5" x14ac:dyDescent="0.2">
      <c r="A21" s="15" t="s">
        <v>165</v>
      </c>
      <c r="B21" s="4" t="s">
        <v>23</v>
      </c>
      <c r="C21" s="4" t="s">
        <v>23</v>
      </c>
      <c r="D21" s="4" t="s">
        <v>23</v>
      </c>
      <c r="E21" s="4" t="s">
        <v>47</v>
      </c>
      <c r="F21" s="4" t="s">
        <v>23</v>
      </c>
      <c r="G21" s="4" t="s">
        <v>47</v>
      </c>
      <c r="H21" s="4" t="s">
        <v>23</v>
      </c>
      <c r="I21" s="4" t="s">
        <v>23</v>
      </c>
      <c r="J21" s="4" t="s">
        <v>23</v>
      </c>
      <c r="K21" s="4" t="s">
        <v>23</v>
      </c>
      <c r="L21" s="4" t="s">
        <v>23</v>
      </c>
      <c r="M21" s="4" t="s">
        <v>23</v>
      </c>
      <c r="N21" s="4" t="s">
        <v>23</v>
      </c>
      <c r="O21" s="4" t="s">
        <v>23</v>
      </c>
      <c r="P21" s="4" t="s">
        <v>23</v>
      </c>
      <c r="Q21" s="4" t="s">
        <v>23</v>
      </c>
      <c r="R21" s="4" t="s">
        <v>23</v>
      </c>
      <c r="S21" s="4" t="s">
        <v>23</v>
      </c>
      <c r="T21" s="4" t="s">
        <v>47</v>
      </c>
      <c r="U21" s="4" t="s">
        <v>23</v>
      </c>
      <c r="V21" s="4" t="s">
        <v>23</v>
      </c>
      <c r="X21" s="7">
        <f t="shared" si="1"/>
        <v>18</v>
      </c>
      <c r="Y21" s="7">
        <f t="shared" si="2"/>
        <v>0</v>
      </c>
      <c r="Z21" s="7">
        <f t="shared" si="3"/>
        <v>0</v>
      </c>
      <c r="AA21" s="7">
        <f t="shared" si="4"/>
        <v>3</v>
      </c>
    </row>
    <row r="22" spans="1:27" ht="76.5" x14ac:dyDescent="0.2">
      <c r="A22" s="15" t="s">
        <v>166</v>
      </c>
      <c r="B22" s="4" t="s">
        <v>23</v>
      </c>
      <c r="C22" s="4" t="s">
        <v>23</v>
      </c>
      <c r="D22" s="4" t="s">
        <v>23</v>
      </c>
      <c r="E22" s="4" t="s">
        <v>47</v>
      </c>
      <c r="F22" s="4" t="s">
        <v>23</v>
      </c>
      <c r="G22" s="4" t="s">
        <v>47</v>
      </c>
      <c r="H22" s="4" t="s">
        <v>23</v>
      </c>
      <c r="I22" s="4" t="s">
        <v>23</v>
      </c>
      <c r="J22" s="4" t="s">
        <v>23</v>
      </c>
      <c r="K22" s="4" t="s">
        <v>23</v>
      </c>
      <c r="L22" s="4" t="s">
        <v>23</v>
      </c>
      <c r="M22" s="4" t="s">
        <v>23</v>
      </c>
      <c r="N22" s="4" t="s">
        <v>23</v>
      </c>
      <c r="O22" s="4" t="s">
        <v>23</v>
      </c>
      <c r="P22" s="4" t="s">
        <v>23</v>
      </c>
      <c r="Q22" s="4" t="s">
        <v>23</v>
      </c>
      <c r="R22" s="4" t="s">
        <v>23</v>
      </c>
      <c r="S22" s="4" t="s">
        <v>23</v>
      </c>
      <c r="T22" s="4" t="s">
        <v>47</v>
      </c>
      <c r="U22" s="4" t="s">
        <v>23</v>
      </c>
      <c r="V22" s="4" t="s">
        <v>23</v>
      </c>
      <c r="X22" s="7">
        <f t="shared" si="1"/>
        <v>18</v>
      </c>
      <c r="Y22" s="7">
        <f t="shared" si="2"/>
        <v>0</v>
      </c>
      <c r="Z22" s="7">
        <f t="shared" si="3"/>
        <v>0</v>
      </c>
      <c r="AA22" s="7">
        <f t="shared" si="4"/>
        <v>3</v>
      </c>
    </row>
    <row r="23" spans="1:27" ht="76.5" x14ac:dyDescent="0.2">
      <c r="A23" s="15" t="s">
        <v>167</v>
      </c>
      <c r="B23" s="4" t="s">
        <v>23</v>
      </c>
      <c r="C23" s="4" t="s">
        <v>23</v>
      </c>
      <c r="D23" s="4" t="s">
        <v>23</v>
      </c>
      <c r="E23" s="4" t="s">
        <v>47</v>
      </c>
      <c r="F23" s="4" t="s">
        <v>23</v>
      </c>
      <c r="G23" s="4" t="s">
        <v>47</v>
      </c>
      <c r="H23" s="4" t="s">
        <v>23</v>
      </c>
      <c r="I23" s="4" t="s">
        <v>23</v>
      </c>
      <c r="J23" s="4" t="s">
        <v>23</v>
      </c>
      <c r="K23" s="4" t="s">
        <v>23</v>
      </c>
      <c r="L23" s="4" t="s">
        <v>23</v>
      </c>
      <c r="M23" s="4" t="s">
        <v>23</v>
      </c>
      <c r="N23" s="4" t="s">
        <v>23</v>
      </c>
      <c r="O23" s="4" t="s">
        <v>23</v>
      </c>
      <c r="P23" s="4" t="s">
        <v>23</v>
      </c>
      <c r="Q23" s="4" t="s">
        <v>23</v>
      </c>
      <c r="R23" s="4" t="s">
        <v>23</v>
      </c>
      <c r="S23" s="4" t="s">
        <v>23</v>
      </c>
      <c r="T23" s="4" t="s">
        <v>47</v>
      </c>
      <c r="U23" s="4" t="s">
        <v>23</v>
      </c>
      <c r="V23" s="4" t="s">
        <v>23</v>
      </c>
      <c r="X23" s="7">
        <f t="shared" si="1"/>
        <v>18</v>
      </c>
      <c r="Y23" s="7">
        <f t="shared" si="2"/>
        <v>0</v>
      </c>
      <c r="Z23" s="7">
        <f t="shared" si="3"/>
        <v>0</v>
      </c>
      <c r="AA23" s="7">
        <f t="shared" si="4"/>
        <v>3</v>
      </c>
    </row>
    <row r="24" spans="1:27" ht="76.5" x14ac:dyDescent="0.2">
      <c r="A24" s="15" t="s">
        <v>168</v>
      </c>
      <c r="B24" s="4" t="s">
        <v>23</v>
      </c>
      <c r="C24" s="4" t="s">
        <v>23</v>
      </c>
      <c r="D24" s="4" t="s">
        <v>23</v>
      </c>
      <c r="E24" s="4" t="s">
        <v>47</v>
      </c>
      <c r="F24" s="4" t="s">
        <v>23</v>
      </c>
      <c r="G24" s="4" t="s">
        <v>47</v>
      </c>
      <c r="H24" s="4" t="s">
        <v>23</v>
      </c>
      <c r="I24" s="4" t="s">
        <v>23</v>
      </c>
      <c r="J24" s="4" t="s">
        <v>23</v>
      </c>
      <c r="K24" s="4" t="s">
        <v>23</v>
      </c>
      <c r="L24" s="4" t="s">
        <v>23</v>
      </c>
      <c r="M24" s="4" t="s">
        <v>23</v>
      </c>
      <c r="N24" s="4" t="s">
        <v>23</v>
      </c>
      <c r="O24" s="4" t="s">
        <v>23</v>
      </c>
      <c r="P24" s="4" t="s">
        <v>23</v>
      </c>
      <c r="Q24" s="4" t="s">
        <v>23</v>
      </c>
      <c r="R24" s="4" t="s">
        <v>23</v>
      </c>
      <c r="S24" s="4" t="s">
        <v>23</v>
      </c>
      <c r="T24" s="4" t="s">
        <v>47</v>
      </c>
      <c r="U24" s="4" t="s">
        <v>23</v>
      </c>
      <c r="V24" s="4" t="s">
        <v>23</v>
      </c>
      <c r="X24" s="7">
        <f t="shared" si="1"/>
        <v>18</v>
      </c>
      <c r="Y24" s="7">
        <f t="shared" si="2"/>
        <v>0</v>
      </c>
      <c r="Z24" s="7">
        <f t="shared" si="3"/>
        <v>0</v>
      </c>
      <c r="AA24" s="7">
        <f t="shared" si="4"/>
        <v>3</v>
      </c>
    </row>
    <row r="25" spans="1:27" ht="27.75" customHeight="1" x14ac:dyDescent="0.2">
      <c r="A25" s="15" t="s">
        <v>169</v>
      </c>
      <c r="B25" s="4" t="s">
        <v>23</v>
      </c>
      <c r="C25" s="4" t="s">
        <v>23</v>
      </c>
      <c r="D25" s="4" t="s">
        <v>23</v>
      </c>
      <c r="E25" s="4" t="s">
        <v>47</v>
      </c>
      <c r="F25" s="4" t="s">
        <v>23</v>
      </c>
      <c r="G25" s="4" t="s">
        <v>47</v>
      </c>
      <c r="H25" s="4" t="s">
        <v>23</v>
      </c>
      <c r="I25" s="4" t="s">
        <v>23</v>
      </c>
      <c r="J25" s="4" t="s">
        <v>23</v>
      </c>
      <c r="K25" s="4" t="s">
        <v>23</v>
      </c>
      <c r="L25" s="4" t="s">
        <v>23</v>
      </c>
      <c r="M25" s="4" t="s">
        <v>23</v>
      </c>
      <c r="N25" s="4" t="s">
        <v>23</v>
      </c>
      <c r="O25" s="4" t="s">
        <v>23</v>
      </c>
      <c r="P25" s="4" t="s">
        <v>23</v>
      </c>
      <c r="Q25" s="4" t="s">
        <v>23</v>
      </c>
      <c r="R25" s="4" t="s">
        <v>23</v>
      </c>
      <c r="S25" s="4" t="s">
        <v>23</v>
      </c>
      <c r="T25" s="4" t="s">
        <v>47</v>
      </c>
      <c r="U25" s="4" t="s">
        <v>23</v>
      </c>
      <c r="V25" s="4" t="s">
        <v>23</v>
      </c>
      <c r="X25" s="7">
        <f t="shared" si="1"/>
        <v>18</v>
      </c>
      <c r="Y25" s="7">
        <f t="shared" si="2"/>
        <v>0</v>
      </c>
      <c r="Z25" s="7">
        <f t="shared" si="3"/>
        <v>0</v>
      </c>
      <c r="AA25" s="7">
        <f t="shared" si="4"/>
        <v>3</v>
      </c>
    </row>
    <row r="26" spans="1:27" ht="76.5" x14ac:dyDescent="0.2">
      <c r="A26" s="15" t="s">
        <v>170</v>
      </c>
      <c r="B26" s="4" t="s">
        <v>23</v>
      </c>
      <c r="C26" s="4" t="s">
        <v>23</v>
      </c>
      <c r="D26" s="4" t="s">
        <v>23</v>
      </c>
      <c r="E26" s="4" t="s">
        <v>47</v>
      </c>
      <c r="F26" s="4" t="s">
        <v>23</v>
      </c>
      <c r="G26" s="4" t="s">
        <v>47</v>
      </c>
      <c r="H26" s="4" t="s">
        <v>23</v>
      </c>
      <c r="I26" s="4" t="s">
        <v>23</v>
      </c>
      <c r="J26" s="4" t="s">
        <v>23</v>
      </c>
      <c r="K26" s="4" t="s">
        <v>23</v>
      </c>
      <c r="L26" s="4" t="s">
        <v>23</v>
      </c>
      <c r="M26" s="4" t="s">
        <v>23</v>
      </c>
      <c r="N26" s="4" t="s">
        <v>23</v>
      </c>
      <c r="O26" s="4" t="s">
        <v>23</v>
      </c>
      <c r="P26" s="4" t="s">
        <v>23</v>
      </c>
      <c r="Q26" s="4" t="s">
        <v>23</v>
      </c>
      <c r="R26" s="4" t="s">
        <v>23</v>
      </c>
      <c r="S26" s="4" t="s">
        <v>23</v>
      </c>
      <c r="T26" s="4" t="s">
        <v>47</v>
      </c>
      <c r="U26" s="4" t="s">
        <v>23</v>
      </c>
      <c r="V26" s="4" t="s">
        <v>23</v>
      </c>
      <c r="X26" s="7">
        <f t="shared" si="1"/>
        <v>18</v>
      </c>
      <c r="Y26" s="7">
        <f t="shared" si="2"/>
        <v>0</v>
      </c>
      <c r="Z26" s="7">
        <f t="shared" si="3"/>
        <v>0</v>
      </c>
      <c r="AA26" s="7">
        <f t="shared" si="4"/>
        <v>3</v>
      </c>
    </row>
    <row r="27" spans="1:27" ht="76.5" x14ac:dyDescent="0.2">
      <c r="A27" s="15" t="s">
        <v>171</v>
      </c>
      <c r="B27" s="4" t="s">
        <v>23</v>
      </c>
      <c r="C27" s="4" t="s">
        <v>23</v>
      </c>
      <c r="D27" s="4" t="s">
        <v>23</v>
      </c>
      <c r="E27" s="4" t="s">
        <v>47</v>
      </c>
      <c r="F27" s="4" t="s">
        <v>23</v>
      </c>
      <c r="G27" s="4" t="s">
        <v>47</v>
      </c>
      <c r="H27" s="4" t="s">
        <v>23</v>
      </c>
      <c r="I27" s="4" t="s">
        <v>23</v>
      </c>
      <c r="J27" s="4" t="s">
        <v>23</v>
      </c>
      <c r="K27" s="4" t="s">
        <v>23</v>
      </c>
      <c r="L27" s="4" t="s">
        <v>23</v>
      </c>
      <c r="M27" s="4" t="s">
        <v>23</v>
      </c>
      <c r="N27" s="4" t="s">
        <v>23</v>
      </c>
      <c r="O27" s="4" t="s">
        <v>23</v>
      </c>
      <c r="P27" s="4" t="s">
        <v>23</v>
      </c>
      <c r="Q27" s="4" t="s">
        <v>23</v>
      </c>
      <c r="R27" s="4" t="s">
        <v>23</v>
      </c>
      <c r="S27" s="4" t="s">
        <v>23</v>
      </c>
      <c r="T27" s="4" t="s">
        <v>47</v>
      </c>
      <c r="U27" s="4" t="s">
        <v>23</v>
      </c>
      <c r="V27" s="4" t="s">
        <v>23</v>
      </c>
      <c r="X27" s="7">
        <f t="shared" si="1"/>
        <v>18</v>
      </c>
      <c r="Y27" s="7">
        <f t="shared" si="2"/>
        <v>0</v>
      </c>
      <c r="Z27" s="7">
        <f t="shared" si="3"/>
        <v>0</v>
      </c>
      <c r="AA27" s="7">
        <f t="shared" si="4"/>
        <v>3</v>
      </c>
    </row>
    <row r="28" spans="1:27" ht="76.5" x14ac:dyDescent="0.2">
      <c r="A28" s="15" t="s">
        <v>172</v>
      </c>
      <c r="B28" s="4" t="s">
        <v>23</v>
      </c>
      <c r="C28" s="4" t="s">
        <v>23</v>
      </c>
      <c r="D28" s="4" t="s">
        <v>23</v>
      </c>
      <c r="E28" s="4" t="s">
        <v>47</v>
      </c>
      <c r="F28" s="4" t="s">
        <v>23</v>
      </c>
      <c r="G28" s="4" t="s">
        <v>47</v>
      </c>
      <c r="H28" s="4" t="s">
        <v>23</v>
      </c>
      <c r="I28" s="4" t="s">
        <v>23</v>
      </c>
      <c r="J28" s="4" t="s">
        <v>23</v>
      </c>
      <c r="K28" s="4" t="s">
        <v>23</v>
      </c>
      <c r="L28" s="4" t="s">
        <v>23</v>
      </c>
      <c r="M28" s="4" t="s">
        <v>23</v>
      </c>
      <c r="N28" s="4" t="s">
        <v>23</v>
      </c>
      <c r="O28" s="4" t="s">
        <v>23</v>
      </c>
      <c r="P28" s="4" t="s">
        <v>23</v>
      </c>
      <c r="Q28" s="4" t="s">
        <v>23</v>
      </c>
      <c r="R28" s="4" t="s">
        <v>23</v>
      </c>
      <c r="S28" s="4" t="s">
        <v>23</v>
      </c>
      <c r="T28" s="4" t="s">
        <v>47</v>
      </c>
      <c r="U28" s="4" t="s">
        <v>23</v>
      </c>
      <c r="V28" s="4" t="s">
        <v>23</v>
      </c>
      <c r="X28" s="7">
        <f t="shared" si="1"/>
        <v>18</v>
      </c>
      <c r="Y28" s="7">
        <f t="shared" si="2"/>
        <v>0</v>
      </c>
      <c r="Z28" s="7">
        <f t="shared" si="3"/>
        <v>0</v>
      </c>
      <c r="AA28" s="7">
        <f t="shared" si="4"/>
        <v>3</v>
      </c>
    </row>
    <row r="29" spans="1:27" ht="25.5" x14ac:dyDescent="0.2">
      <c r="A29" s="15" t="s">
        <v>173</v>
      </c>
      <c r="B29" s="4" t="s">
        <v>23</v>
      </c>
      <c r="C29" s="4" t="s">
        <v>23</v>
      </c>
      <c r="D29" s="4" t="s">
        <v>23</v>
      </c>
      <c r="E29" s="4" t="s">
        <v>47</v>
      </c>
      <c r="F29" s="4" t="s">
        <v>23</v>
      </c>
      <c r="G29" s="4" t="s">
        <v>47</v>
      </c>
      <c r="H29" s="4" t="s">
        <v>23</v>
      </c>
      <c r="I29" s="4" t="s">
        <v>23</v>
      </c>
      <c r="J29" s="4" t="s">
        <v>23</v>
      </c>
      <c r="K29" s="4" t="s">
        <v>23</v>
      </c>
      <c r="L29" s="4" t="s">
        <v>23</v>
      </c>
      <c r="M29" s="4" t="s">
        <v>23</v>
      </c>
      <c r="N29" s="4" t="s">
        <v>23</v>
      </c>
      <c r="O29" s="4" t="s">
        <v>23</v>
      </c>
      <c r="P29" s="4" t="s">
        <v>23</v>
      </c>
      <c r="Q29" s="4" t="s">
        <v>23</v>
      </c>
      <c r="R29" s="4" t="s">
        <v>25</v>
      </c>
      <c r="S29" s="4" t="s">
        <v>23</v>
      </c>
      <c r="T29" s="4" t="s">
        <v>47</v>
      </c>
      <c r="U29" s="4" t="s">
        <v>23</v>
      </c>
      <c r="V29" s="4" t="s">
        <v>23</v>
      </c>
      <c r="X29" s="7">
        <f t="shared" si="1"/>
        <v>17</v>
      </c>
      <c r="Y29" s="7">
        <f t="shared" si="2"/>
        <v>0</v>
      </c>
      <c r="Z29" s="7">
        <f t="shared" si="3"/>
        <v>1</v>
      </c>
      <c r="AA29" s="7">
        <f t="shared" si="4"/>
        <v>3</v>
      </c>
    </row>
    <row r="30" spans="1:27" ht="25.5" x14ac:dyDescent="0.2">
      <c r="A30" s="15" t="s">
        <v>126</v>
      </c>
      <c r="B30" s="4" t="s">
        <v>23</v>
      </c>
      <c r="C30" s="4" t="s">
        <v>23</v>
      </c>
      <c r="D30" s="4" t="s">
        <v>23</v>
      </c>
      <c r="E30" s="4" t="s">
        <v>47</v>
      </c>
      <c r="F30" s="4" t="s">
        <v>23</v>
      </c>
      <c r="G30" s="4" t="s">
        <v>47</v>
      </c>
      <c r="H30" s="4" t="s">
        <v>23</v>
      </c>
      <c r="I30" s="4" t="s">
        <v>23</v>
      </c>
      <c r="J30" s="4" t="s">
        <v>23</v>
      </c>
      <c r="K30" s="4" t="s">
        <v>23</v>
      </c>
      <c r="L30" s="4" t="s">
        <v>23</v>
      </c>
      <c r="M30" s="4" t="s">
        <v>23</v>
      </c>
      <c r="N30" s="4" t="s">
        <v>23</v>
      </c>
      <c r="O30" s="4" t="s">
        <v>23</v>
      </c>
      <c r="P30" s="4" t="s">
        <v>23</v>
      </c>
      <c r="Q30" s="4" t="s">
        <v>23</v>
      </c>
      <c r="R30" s="4" t="s">
        <v>23</v>
      </c>
      <c r="S30" s="4" t="s">
        <v>23</v>
      </c>
      <c r="T30" s="4" t="s">
        <v>47</v>
      </c>
      <c r="U30" s="4" t="s">
        <v>23</v>
      </c>
      <c r="V30" s="4" t="s">
        <v>23</v>
      </c>
      <c r="X30" s="7">
        <f t="shared" si="1"/>
        <v>18</v>
      </c>
      <c r="Y30" s="7">
        <f t="shared" si="2"/>
        <v>0</v>
      </c>
      <c r="Z30" s="7">
        <f t="shared" si="3"/>
        <v>0</v>
      </c>
      <c r="AA30" s="7">
        <f t="shared" si="4"/>
        <v>3</v>
      </c>
    </row>
    <row r="31" spans="1:27" ht="25.5" x14ac:dyDescent="0.2">
      <c r="A31" s="15" t="s">
        <v>149</v>
      </c>
      <c r="B31" s="4" t="s">
        <v>23</v>
      </c>
      <c r="C31" s="4" t="s">
        <v>23</v>
      </c>
      <c r="D31" s="4" t="s">
        <v>23</v>
      </c>
      <c r="E31" s="4" t="s">
        <v>47</v>
      </c>
      <c r="F31" s="4" t="s">
        <v>23</v>
      </c>
      <c r="G31" s="4" t="s">
        <v>47</v>
      </c>
      <c r="H31" s="4" t="s">
        <v>23</v>
      </c>
      <c r="I31" s="4" t="s">
        <v>23</v>
      </c>
      <c r="J31" s="4" t="s">
        <v>23</v>
      </c>
      <c r="K31" s="4" t="s">
        <v>23</v>
      </c>
      <c r="L31" s="4" t="s">
        <v>23</v>
      </c>
      <c r="M31" s="4" t="s">
        <v>23</v>
      </c>
      <c r="N31" s="4" t="s">
        <v>23</v>
      </c>
      <c r="O31" s="4" t="s">
        <v>23</v>
      </c>
      <c r="P31" s="4" t="s">
        <v>23</v>
      </c>
      <c r="Q31" s="4" t="s">
        <v>23</v>
      </c>
      <c r="R31" s="4" t="s">
        <v>25</v>
      </c>
      <c r="S31" s="4" t="s">
        <v>23</v>
      </c>
      <c r="T31" s="4" t="s">
        <v>47</v>
      </c>
      <c r="U31" s="4" t="s">
        <v>25</v>
      </c>
      <c r="V31" s="4" t="s">
        <v>23</v>
      </c>
      <c r="X31" s="7">
        <f t="shared" si="1"/>
        <v>16</v>
      </c>
      <c r="Y31" s="7">
        <f t="shared" si="2"/>
        <v>0</v>
      </c>
      <c r="Z31" s="7">
        <f t="shared" si="3"/>
        <v>2</v>
      </c>
      <c r="AA31" s="7">
        <f t="shared" si="4"/>
        <v>3</v>
      </c>
    </row>
    <row r="32" spans="1:27" ht="25.5" x14ac:dyDescent="0.2">
      <c r="A32" s="15" t="s">
        <v>150</v>
      </c>
      <c r="B32" s="4" t="s">
        <v>23</v>
      </c>
      <c r="C32" s="4" t="s">
        <v>23</v>
      </c>
      <c r="D32" s="4" t="s">
        <v>23</v>
      </c>
      <c r="E32" s="4" t="s">
        <v>47</v>
      </c>
      <c r="F32" s="4" t="s">
        <v>23</v>
      </c>
      <c r="G32" s="4" t="s">
        <v>47</v>
      </c>
      <c r="H32" s="4" t="s">
        <v>23</v>
      </c>
      <c r="I32" s="4" t="s">
        <v>23</v>
      </c>
      <c r="J32" s="4" t="s">
        <v>23</v>
      </c>
      <c r="K32" s="4" t="s">
        <v>23</v>
      </c>
      <c r="L32" s="4" t="s">
        <v>23</v>
      </c>
      <c r="M32" s="4" t="s">
        <v>23</v>
      </c>
      <c r="N32" s="4" t="s">
        <v>23</v>
      </c>
      <c r="O32" s="4" t="s">
        <v>23</v>
      </c>
      <c r="P32" s="4" t="s">
        <v>23</v>
      </c>
      <c r="Q32" s="4" t="s">
        <v>23</v>
      </c>
      <c r="R32" s="4" t="s">
        <v>25</v>
      </c>
      <c r="S32" s="4" t="s">
        <v>23</v>
      </c>
      <c r="T32" s="4" t="s">
        <v>47</v>
      </c>
      <c r="U32" s="4" t="s">
        <v>25</v>
      </c>
      <c r="V32" s="4" t="s">
        <v>23</v>
      </c>
      <c r="X32" s="7">
        <f t="shared" si="1"/>
        <v>16</v>
      </c>
      <c r="Y32" s="7">
        <f t="shared" si="2"/>
        <v>0</v>
      </c>
      <c r="Z32" s="7">
        <f t="shared" si="3"/>
        <v>2</v>
      </c>
      <c r="AA32" s="7">
        <f t="shared" si="4"/>
        <v>3</v>
      </c>
    </row>
    <row r="33" spans="1:27" ht="25.5" x14ac:dyDescent="0.2">
      <c r="A33" s="15" t="s">
        <v>127</v>
      </c>
      <c r="B33" s="4" t="s">
        <v>23</v>
      </c>
      <c r="C33" s="4" t="s">
        <v>23</v>
      </c>
      <c r="D33" s="4" t="s">
        <v>23</v>
      </c>
      <c r="E33" s="4" t="s">
        <v>47</v>
      </c>
      <c r="F33" s="4" t="s">
        <v>23</v>
      </c>
      <c r="G33" s="4" t="s">
        <v>47</v>
      </c>
      <c r="H33" s="4" t="s">
        <v>23</v>
      </c>
      <c r="I33" s="4" t="s">
        <v>23</v>
      </c>
      <c r="J33" s="4" t="s">
        <v>23</v>
      </c>
      <c r="K33" s="4" t="s">
        <v>23</v>
      </c>
      <c r="L33" s="4" t="s">
        <v>23</v>
      </c>
      <c r="M33" s="4" t="s">
        <v>23</v>
      </c>
      <c r="N33" s="4" t="s">
        <v>23</v>
      </c>
      <c r="O33" s="4" t="s">
        <v>23</v>
      </c>
      <c r="P33" s="4" t="s">
        <v>23</v>
      </c>
      <c r="Q33" s="4" t="s">
        <v>23</v>
      </c>
      <c r="R33" s="4" t="s">
        <v>25</v>
      </c>
      <c r="S33" s="4" t="s">
        <v>23</v>
      </c>
      <c r="T33" s="4" t="s">
        <v>47</v>
      </c>
      <c r="U33" s="4" t="s">
        <v>25</v>
      </c>
      <c r="V33" s="4" t="s">
        <v>23</v>
      </c>
      <c r="X33" s="7">
        <f t="shared" si="1"/>
        <v>16</v>
      </c>
      <c r="Y33" s="7">
        <f t="shared" si="2"/>
        <v>0</v>
      </c>
      <c r="Z33" s="7">
        <f t="shared" si="3"/>
        <v>2</v>
      </c>
      <c r="AA33" s="7">
        <f t="shared" si="4"/>
        <v>3</v>
      </c>
    </row>
    <row r="34" spans="1:27" ht="25.5" x14ac:dyDescent="0.2">
      <c r="A34" s="15" t="s">
        <v>128</v>
      </c>
      <c r="B34" s="4" t="s">
        <v>23</v>
      </c>
      <c r="C34" s="4" t="s">
        <v>23</v>
      </c>
      <c r="D34" s="4" t="s">
        <v>23</v>
      </c>
      <c r="E34" s="4" t="s">
        <v>47</v>
      </c>
      <c r="F34" s="4" t="s">
        <v>23</v>
      </c>
      <c r="G34" s="4" t="s">
        <v>47</v>
      </c>
      <c r="H34" s="4" t="s">
        <v>23</v>
      </c>
      <c r="I34" s="4" t="s">
        <v>23</v>
      </c>
      <c r="J34" s="4" t="s">
        <v>23</v>
      </c>
      <c r="K34" s="4" t="s">
        <v>23</v>
      </c>
      <c r="L34" s="4" t="s">
        <v>23</v>
      </c>
      <c r="M34" s="4" t="s">
        <v>23</v>
      </c>
      <c r="N34" s="4" t="s">
        <v>23</v>
      </c>
      <c r="O34" s="4" t="s">
        <v>23</v>
      </c>
      <c r="P34" s="4" t="s">
        <v>23</v>
      </c>
      <c r="Q34" s="4" t="s">
        <v>23</v>
      </c>
      <c r="R34" s="4" t="s">
        <v>25</v>
      </c>
      <c r="S34" s="4" t="s">
        <v>23</v>
      </c>
      <c r="T34" s="4" t="s">
        <v>47</v>
      </c>
      <c r="U34" s="4" t="s">
        <v>23</v>
      </c>
      <c r="V34" s="4" t="s">
        <v>23</v>
      </c>
      <c r="X34" s="7">
        <f t="shared" si="1"/>
        <v>17</v>
      </c>
      <c r="Y34" s="7">
        <f t="shared" si="2"/>
        <v>0</v>
      </c>
      <c r="Z34" s="7">
        <f t="shared" si="3"/>
        <v>1</v>
      </c>
      <c r="AA34" s="7">
        <f t="shared" si="4"/>
        <v>3</v>
      </c>
    </row>
    <row r="35" spans="1:27" ht="25.5" x14ac:dyDescent="0.2">
      <c r="A35" s="15" t="s">
        <v>129</v>
      </c>
      <c r="B35" s="4" t="s">
        <v>23</v>
      </c>
      <c r="C35" s="4" t="s">
        <v>23</v>
      </c>
      <c r="D35" s="4" t="s">
        <v>23</v>
      </c>
      <c r="E35" s="4" t="s">
        <v>47</v>
      </c>
      <c r="F35" s="4" t="s">
        <v>23</v>
      </c>
      <c r="G35" s="4" t="s">
        <v>47</v>
      </c>
      <c r="H35" s="4" t="s">
        <v>23</v>
      </c>
      <c r="I35" s="4" t="s">
        <v>23</v>
      </c>
      <c r="J35" s="4" t="s">
        <v>23</v>
      </c>
      <c r="K35" s="4" t="s">
        <v>23</v>
      </c>
      <c r="L35" s="4" t="s">
        <v>23</v>
      </c>
      <c r="M35" s="4" t="s">
        <v>23</v>
      </c>
      <c r="N35" s="4" t="s">
        <v>23</v>
      </c>
      <c r="O35" s="4" t="s">
        <v>23</v>
      </c>
      <c r="P35" s="4" t="s">
        <v>23</v>
      </c>
      <c r="Q35" s="4" t="s">
        <v>23</v>
      </c>
      <c r="R35" s="4" t="s">
        <v>23</v>
      </c>
      <c r="S35" s="4" t="s">
        <v>23</v>
      </c>
      <c r="T35" s="4" t="s">
        <v>47</v>
      </c>
      <c r="U35" s="4" t="s">
        <v>23</v>
      </c>
      <c r="V35" s="4" t="s">
        <v>23</v>
      </c>
      <c r="X35" s="7">
        <f t="shared" si="1"/>
        <v>18</v>
      </c>
      <c r="Y35" s="7">
        <f t="shared" si="2"/>
        <v>0</v>
      </c>
      <c r="Z35" s="7">
        <f t="shared" si="3"/>
        <v>0</v>
      </c>
      <c r="AA35" s="7">
        <f t="shared" si="4"/>
        <v>3</v>
      </c>
    </row>
    <row r="36" spans="1:27" ht="25.5" x14ac:dyDescent="0.2">
      <c r="A36" s="15" t="s">
        <v>151</v>
      </c>
      <c r="B36" s="4" t="s">
        <v>23</v>
      </c>
      <c r="C36" s="4" t="s">
        <v>23</v>
      </c>
      <c r="D36" s="4" t="s">
        <v>23</v>
      </c>
      <c r="E36" s="4" t="s">
        <v>47</v>
      </c>
      <c r="F36" s="4" t="s">
        <v>23</v>
      </c>
      <c r="G36" s="4" t="s">
        <v>47</v>
      </c>
      <c r="H36" s="4" t="s">
        <v>23</v>
      </c>
      <c r="I36" s="4" t="s">
        <v>23</v>
      </c>
      <c r="J36" s="4" t="s">
        <v>23</v>
      </c>
      <c r="K36" s="4" t="s">
        <v>23</v>
      </c>
      <c r="L36" s="4" t="s">
        <v>23</v>
      </c>
      <c r="M36" s="4" t="s">
        <v>23</v>
      </c>
      <c r="N36" s="4" t="s">
        <v>23</v>
      </c>
      <c r="O36" s="4" t="s">
        <v>23</v>
      </c>
      <c r="P36" s="4" t="s">
        <v>23</v>
      </c>
      <c r="Q36" s="4" t="s">
        <v>23</v>
      </c>
      <c r="R36" s="4" t="s">
        <v>25</v>
      </c>
      <c r="S36" s="4" t="s">
        <v>23</v>
      </c>
      <c r="T36" s="4" t="s">
        <v>47</v>
      </c>
      <c r="U36" s="4" t="s">
        <v>25</v>
      </c>
      <c r="V36" s="4" t="s">
        <v>23</v>
      </c>
      <c r="X36" s="7">
        <f t="shared" si="1"/>
        <v>16</v>
      </c>
      <c r="Y36" s="7">
        <f t="shared" si="2"/>
        <v>0</v>
      </c>
      <c r="Z36" s="7">
        <f t="shared" si="3"/>
        <v>2</v>
      </c>
      <c r="AA36" s="7">
        <f t="shared" si="4"/>
        <v>3</v>
      </c>
    </row>
    <row r="37" spans="1:27" ht="38.25" x14ac:dyDescent="0.2">
      <c r="A37" s="15" t="s">
        <v>130</v>
      </c>
      <c r="B37" s="4" t="s">
        <v>23</v>
      </c>
      <c r="C37" s="4" t="s">
        <v>23</v>
      </c>
      <c r="D37" s="4" t="s">
        <v>23</v>
      </c>
      <c r="E37" s="4" t="s">
        <v>47</v>
      </c>
      <c r="F37" s="4" t="s">
        <v>23</v>
      </c>
      <c r="G37" s="4" t="s">
        <v>47</v>
      </c>
      <c r="H37" s="4" t="s">
        <v>23</v>
      </c>
      <c r="I37" s="4" t="s">
        <v>23</v>
      </c>
      <c r="J37" s="4" t="s">
        <v>23</v>
      </c>
      <c r="K37" s="4" t="s">
        <v>23</v>
      </c>
      <c r="L37" s="4" t="s">
        <v>23</v>
      </c>
      <c r="M37" s="4" t="s">
        <v>23</v>
      </c>
      <c r="N37" s="4" t="s">
        <v>23</v>
      </c>
      <c r="O37" s="4" t="s">
        <v>23</v>
      </c>
      <c r="P37" s="4" t="s">
        <v>23</v>
      </c>
      <c r="Q37" s="4" t="s">
        <v>23</v>
      </c>
      <c r="R37" s="4" t="s">
        <v>25</v>
      </c>
      <c r="S37" s="4" t="s">
        <v>23</v>
      </c>
      <c r="T37" s="4" t="s">
        <v>47</v>
      </c>
      <c r="U37" s="4" t="s">
        <v>25</v>
      </c>
      <c r="V37" s="4" t="s">
        <v>23</v>
      </c>
      <c r="X37" s="7">
        <f t="shared" si="1"/>
        <v>16</v>
      </c>
      <c r="Y37" s="7">
        <f t="shared" si="2"/>
        <v>0</v>
      </c>
      <c r="Z37" s="7">
        <f t="shared" si="3"/>
        <v>2</v>
      </c>
      <c r="AA37" s="7">
        <f t="shared" si="4"/>
        <v>3</v>
      </c>
    </row>
    <row r="38" spans="1:27" ht="25.5" x14ac:dyDescent="0.2">
      <c r="A38" s="15" t="s">
        <v>152</v>
      </c>
      <c r="B38" s="4" t="s">
        <v>23</v>
      </c>
      <c r="C38" s="4" t="s">
        <v>23</v>
      </c>
      <c r="D38" s="4" t="s">
        <v>23</v>
      </c>
      <c r="E38" s="4" t="s">
        <v>47</v>
      </c>
      <c r="F38" s="4" t="s">
        <v>23</v>
      </c>
      <c r="G38" s="4" t="s">
        <v>47</v>
      </c>
      <c r="H38" s="4" t="s">
        <v>23</v>
      </c>
      <c r="I38" s="4" t="s">
        <v>23</v>
      </c>
      <c r="J38" s="4" t="s">
        <v>23</v>
      </c>
      <c r="K38" s="4" t="s">
        <v>23</v>
      </c>
      <c r="L38" s="4" t="s">
        <v>23</v>
      </c>
      <c r="M38" s="4" t="s">
        <v>23</v>
      </c>
      <c r="N38" s="4" t="s">
        <v>23</v>
      </c>
      <c r="O38" s="4" t="s">
        <v>23</v>
      </c>
      <c r="P38" s="4" t="s">
        <v>23</v>
      </c>
      <c r="Q38" s="4" t="s">
        <v>23</v>
      </c>
      <c r="R38" s="4" t="s">
        <v>25</v>
      </c>
      <c r="S38" s="4" t="s">
        <v>23</v>
      </c>
      <c r="T38" s="4" t="s">
        <v>47</v>
      </c>
      <c r="U38" s="4" t="s">
        <v>25</v>
      </c>
      <c r="V38" s="4" t="s">
        <v>23</v>
      </c>
      <c r="X38" s="7">
        <f t="shared" si="1"/>
        <v>16</v>
      </c>
      <c r="Y38" s="7">
        <f t="shared" si="2"/>
        <v>0</v>
      </c>
      <c r="Z38" s="7">
        <f t="shared" si="3"/>
        <v>2</v>
      </c>
      <c r="AA38" s="7">
        <f t="shared" si="4"/>
        <v>3</v>
      </c>
    </row>
    <row r="39" spans="1:27" ht="25.5" x14ac:dyDescent="0.2">
      <c r="A39" s="15" t="s">
        <v>131</v>
      </c>
      <c r="B39" s="4" t="s">
        <v>23</v>
      </c>
      <c r="C39" s="4" t="s">
        <v>23</v>
      </c>
      <c r="D39" s="4" t="s">
        <v>23</v>
      </c>
      <c r="E39" s="4" t="s">
        <v>47</v>
      </c>
      <c r="F39" s="4" t="s">
        <v>23</v>
      </c>
      <c r="G39" s="4" t="s">
        <v>47</v>
      </c>
      <c r="H39" s="4" t="s">
        <v>23</v>
      </c>
      <c r="I39" s="4" t="s">
        <v>23</v>
      </c>
      <c r="J39" s="4" t="s">
        <v>23</v>
      </c>
      <c r="K39" s="4" t="s">
        <v>23</v>
      </c>
      <c r="L39" s="4" t="s">
        <v>23</v>
      </c>
      <c r="M39" s="4" t="s">
        <v>23</v>
      </c>
      <c r="N39" s="4" t="s">
        <v>23</v>
      </c>
      <c r="O39" s="4" t="s">
        <v>23</v>
      </c>
      <c r="P39" s="4" t="s">
        <v>23</v>
      </c>
      <c r="Q39" s="4" t="s">
        <v>23</v>
      </c>
      <c r="R39" s="4" t="s">
        <v>25</v>
      </c>
      <c r="S39" s="4" t="s">
        <v>23</v>
      </c>
      <c r="T39" s="4" t="s">
        <v>47</v>
      </c>
      <c r="U39" s="4" t="s">
        <v>25</v>
      </c>
      <c r="V39" s="4" t="s">
        <v>23</v>
      </c>
      <c r="X39" s="7">
        <f t="shared" si="1"/>
        <v>16</v>
      </c>
      <c r="Y39" s="7">
        <f t="shared" si="2"/>
        <v>0</v>
      </c>
      <c r="Z39" s="7">
        <f t="shared" si="3"/>
        <v>2</v>
      </c>
      <c r="AA39" s="7">
        <f t="shared" si="4"/>
        <v>3</v>
      </c>
    </row>
    <row r="40" spans="1:27" ht="25.5" x14ac:dyDescent="0.2">
      <c r="A40" s="15" t="s">
        <v>132</v>
      </c>
      <c r="B40" s="4" t="s">
        <v>23</v>
      </c>
      <c r="C40" s="4" t="s">
        <v>23</v>
      </c>
      <c r="D40" s="4" t="s">
        <v>23</v>
      </c>
      <c r="E40" s="4" t="s">
        <v>47</v>
      </c>
      <c r="F40" s="4" t="s">
        <v>23</v>
      </c>
      <c r="G40" s="4" t="s">
        <v>47</v>
      </c>
      <c r="H40" s="4" t="s">
        <v>23</v>
      </c>
      <c r="I40" s="4" t="s">
        <v>23</v>
      </c>
      <c r="J40" s="4" t="s">
        <v>23</v>
      </c>
      <c r="K40" s="4" t="s">
        <v>23</v>
      </c>
      <c r="L40" s="4" t="s">
        <v>23</v>
      </c>
      <c r="M40" s="4" t="s">
        <v>23</v>
      </c>
      <c r="N40" s="4" t="s">
        <v>23</v>
      </c>
      <c r="O40" s="4" t="s">
        <v>23</v>
      </c>
      <c r="P40" s="4" t="s">
        <v>23</v>
      </c>
      <c r="Q40" s="4" t="s">
        <v>23</v>
      </c>
      <c r="R40" s="4" t="s">
        <v>25</v>
      </c>
      <c r="S40" s="4" t="s">
        <v>23</v>
      </c>
      <c r="T40" s="4" t="s">
        <v>47</v>
      </c>
      <c r="U40" s="4" t="s">
        <v>25</v>
      </c>
      <c r="V40" s="4" t="s">
        <v>23</v>
      </c>
      <c r="X40" s="7">
        <f t="shared" si="1"/>
        <v>16</v>
      </c>
      <c r="Y40" s="7">
        <f t="shared" si="2"/>
        <v>0</v>
      </c>
      <c r="Z40" s="7">
        <f t="shared" si="3"/>
        <v>2</v>
      </c>
      <c r="AA40" s="7">
        <f t="shared" si="4"/>
        <v>3</v>
      </c>
    </row>
    <row r="41" spans="1:27" ht="25.5" x14ac:dyDescent="0.2">
      <c r="A41" s="15" t="s">
        <v>133</v>
      </c>
      <c r="B41" s="4" t="s">
        <v>23</v>
      </c>
      <c r="C41" s="4" t="s">
        <v>23</v>
      </c>
      <c r="D41" s="4" t="s">
        <v>23</v>
      </c>
      <c r="E41" s="4" t="s">
        <v>47</v>
      </c>
      <c r="F41" s="4" t="s">
        <v>23</v>
      </c>
      <c r="G41" s="4" t="s">
        <v>47</v>
      </c>
      <c r="H41" s="4" t="s">
        <v>23</v>
      </c>
      <c r="I41" s="4" t="s">
        <v>23</v>
      </c>
      <c r="J41" s="4" t="s">
        <v>23</v>
      </c>
      <c r="K41" s="4" t="s">
        <v>23</v>
      </c>
      <c r="L41" s="4" t="s">
        <v>23</v>
      </c>
      <c r="M41" s="4" t="s">
        <v>23</v>
      </c>
      <c r="N41" s="4" t="s">
        <v>23</v>
      </c>
      <c r="O41" s="4" t="s">
        <v>23</v>
      </c>
      <c r="P41" s="4" t="s">
        <v>23</v>
      </c>
      <c r="Q41" s="4" t="s">
        <v>23</v>
      </c>
      <c r="R41" s="4" t="s">
        <v>24</v>
      </c>
      <c r="S41" s="4" t="s">
        <v>23</v>
      </c>
      <c r="T41" s="4" t="s">
        <v>47</v>
      </c>
      <c r="U41" s="4" t="s">
        <v>23</v>
      </c>
      <c r="V41" s="4" t="s">
        <v>23</v>
      </c>
      <c r="X41" s="7">
        <f t="shared" si="1"/>
        <v>17</v>
      </c>
      <c r="Y41" s="7">
        <f t="shared" si="2"/>
        <v>1</v>
      </c>
      <c r="Z41" s="7">
        <f t="shared" si="3"/>
        <v>0</v>
      </c>
      <c r="AA41" s="7">
        <f t="shared" si="4"/>
        <v>3</v>
      </c>
    </row>
    <row r="42" spans="1:27" ht="25.5" x14ac:dyDescent="0.2">
      <c r="A42" s="15" t="s">
        <v>134</v>
      </c>
      <c r="B42" s="4" t="s">
        <v>23</v>
      </c>
      <c r="C42" s="4" t="s">
        <v>23</v>
      </c>
      <c r="D42" s="4" t="s">
        <v>23</v>
      </c>
      <c r="E42" s="4" t="s">
        <v>47</v>
      </c>
      <c r="F42" s="4" t="s">
        <v>23</v>
      </c>
      <c r="G42" s="4" t="s">
        <v>47</v>
      </c>
      <c r="H42" s="4" t="s">
        <v>23</v>
      </c>
      <c r="I42" s="4" t="s">
        <v>23</v>
      </c>
      <c r="J42" s="4" t="s">
        <v>23</v>
      </c>
      <c r="K42" s="4" t="s">
        <v>23</v>
      </c>
      <c r="L42" s="4" t="s">
        <v>25</v>
      </c>
      <c r="M42" s="4" t="s">
        <v>23</v>
      </c>
      <c r="N42" s="4" t="s">
        <v>23</v>
      </c>
      <c r="O42" s="4" t="s">
        <v>23</v>
      </c>
      <c r="P42" s="4" t="s">
        <v>23</v>
      </c>
      <c r="Q42" s="4" t="s">
        <v>23</v>
      </c>
      <c r="R42" s="4" t="s">
        <v>25</v>
      </c>
      <c r="S42" s="4" t="s">
        <v>23</v>
      </c>
      <c r="T42" s="4" t="s">
        <v>47</v>
      </c>
      <c r="U42" s="4" t="s">
        <v>25</v>
      </c>
      <c r="V42" s="4" t="s">
        <v>23</v>
      </c>
      <c r="X42" s="7">
        <f t="shared" si="1"/>
        <v>15</v>
      </c>
      <c r="Y42" s="7">
        <f t="shared" si="2"/>
        <v>0</v>
      </c>
      <c r="Z42" s="7">
        <f t="shared" si="3"/>
        <v>3</v>
      </c>
      <c r="AA42" s="7">
        <f t="shared" si="4"/>
        <v>3</v>
      </c>
    </row>
    <row r="43" spans="1:27" ht="25.5" x14ac:dyDescent="0.2">
      <c r="A43" s="15" t="s">
        <v>135</v>
      </c>
      <c r="B43" s="4" t="s">
        <v>23</v>
      </c>
      <c r="C43" s="4" t="s">
        <v>23</v>
      </c>
      <c r="D43" s="4" t="s">
        <v>23</v>
      </c>
      <c r="E43" s="4" t="s">
        <v>47</v>
      </c>
      <c r="F43" s="4" t="s">
        <v>23</v>
      </c>
      <c r="G43" s="4" t="s">
        <v>47</v>
      </c>
      <c r="H43" s="4" t="s">
        <v>23</v>
      </c>
      <c r="I43" s="4" t="s">
        <v>23</v>
      </c>
      <c r="J43" s="4" t="s">
        <v>23</v>
      </c>
      <c r="K43" s="4" t="s">
        <v>23</v>
      </c>
      <c r="L43" s="4" t="s">
        <v>25</v>
      </c>
      <c r="M43" s="4" t="s">
        <v>23</v>
      </c>
      <c r="N43" s="4" t="s">
        <v>23</v>
      </c>
      <c r="O43" s="4" t="s">
        <v>23</v>
      </c>
      <c r="P43" s="4" t="s">
        <v>23</v>
      </c>
      <c r="Q43" s="4" t="s">
        <v>23</v>
      </c>
      <c r="R43" s="4" t="s">
        <v>24</v>
      </c>
      <c r="S43" s="4" t="s">
        <v>23</v>
      </c>
      <c r="T43" s="4" t="s">
        <v>47</v>
      </c>
      <c r="U43" s="4" t="s">
        <v>23</v>
      </c>
      <c r="V43" s="4" t="s">
        <v>23</v>
      </c>
      <c r="X43" s="7">
        <f t="shared" si="1"/>
        <v>16</v>
      </c>
      <c r="Y43" s="7">
        <f t="shared" si="2"/>
        <v>1</v>
      </c>
      <c r="Z43" s="7">
        <f t="shared" si="3"/>
        <v>1</v>
      </c>
      <c r="AA43" s="7">
        <f t="shared" si="4"/>
        <v>3</v>
      </c>
    </row>
    <row r="44" spans="1:27" ht="38.25" x14ac:dyDescent="0.2">
      <c r="A44" s="15" t="s">
        <v>136</v>
      </c>
      <c r="B44" s="4" t="s">
        <v>23</v>
      </c>
      <c r="C44" s="4" t="s">
        <v>23</v>
      </c>
      <c r="D44" s="4" t="s">
        <v>23</v>
      </c>
      <c r="E44" s="4" t="s">
        <v>47</v>
      </c>
      <c r="F44" s="4" t="s">
        <v>23</v>
      </c>
      <c r="G44" s="4" t="s">
        <v>47</v>
      </c>
      <c r="H44" s="4" t="s">
        <v>23</v>
      </c>
      <c r="I44" s="4" t="s">
        <v>23</v>
      </c>
      <c r="J44" s="4" t="s">
        <v>23</v>
      </c>
      <c r="K44" s="4" t="s">
        <v>23</v>
      </c>
      <c r="L44" s="4" t="s">
        <v>23</v>
      </c>
      <c r="M44" s="4" t="s">
        <v>23</v>
      </c>
      <c r="N44" s="4" t="s">
        <v>23</v>
      </c>
      <c r="O44" s="4" t="s">
        <v>23</v>
      </c>
      <c r="P44" s="4" t="s">
        <v>23</v>
      </c>
      <c r="Q44" s="4" t="s">
        <v>23</v>
      </c>
      <c r="R44" s="4" t="s">
        <v>23</v>
      </c>
      <c r="S44" s="4" t="s">
        <v>23</v>
      </c>
      <c r="T44" s="4" t="s">
        <v>47</v>
      </c>
      <c r="U44" s="4" t="s">
        <v>23</v>
      </c>
      <c r="V44" s="4" t="s">
        <v>23</v>
      </c>
      <c r="X44" s="7">
        <f t="shared" si="1"/>
        <v>18</v>
      </c>
      <c r="Y44" s="7">
        <f t="shared" si="2"/>
        <v>0</v>
      </c>
      <c r="Z44" s="7">
        <f t="shared" si="3"/>
        <v>0</v>
      </c>
      <c r="AA44" s="7">
        <f t="shared" si="4"/>
        <v>3</v>
      </c>
    </row>
    <row r="45" spans="1:27" ht="51" x14ac:dyDescent="0.2">
      <c r="A45" s="15" t="s">
        <v>137</v>
      </c>
      <c r="B45" s="4" t="s">
        <v>23</v>
      </c>
      <c r="C45" s="4" t="s">
        <v>23</v>
      </c>
      <c r="D45" s="4" t="s">
        <v>23</v>
      </c>
      <c r="E45" s="4" t="s">
        <v>47</v>
      </c>
      <c r="F45" s="4" t="s">
        <v>23</v>
      </c>
      <c r="G45" s="4" t="s">
        <v>47</v>
      </c>
      <c r="H45" s="4" t="s">
        <v>23</v>
      </c>
      <c r="I45" s="4" t="s">
        <v>23</v>
      </c>
      <c r="J45" s="4" t="s">
        <v>23</v>
      </c>
      <c r="K45" s="4" t="s">
        <v>23</v>
      </c>
      <c r="L45" s="4" t="s">
        <v>23</v>
      </c>
      <c r="M45" s="4" t="s">
        <v>23</v>
      </c>
      <c r="N45" s="4" t="s">
        <v>23</v>
      </c>
      <c r="O45" s="4" t="s">
        <v>23</v>
      </c>
      <c r="P45" s="4" t="s">
        <v>23</v>
      </c>
      <c r="Q45" s="4" t="s">
        <v>23</v>
      </c>
      <c r="R45" s="4" t="s">
        <v>23</v>
      </c>
      <c r="S45" s="4" t="s">
        <v>23</v>
      </c>
      <c r="T45" s="4" t="s">
        <v>47</v>
      </c>
      <c r="U45" s="4" t="s">
        <v>23</v>
      </c>
      <c r="V45" s="4" t="s">
        <v>23</v>
      </c>
      <c r="X45" s="7">
        <f t="shared" si="1"/>
        <v>18</v>
      </c>
      <c r="Y45" s="7">
        <f t="shared" si="2"/>
        <v>0</v>
      </c>
      <c r="Z45" s="7">
        <f t="shared" si="3"/>
        <v>0</v>
      </c>
      <c r="AA45" s="7">
        <f t="shared" si="4"/>
        <v>3</v>
      </c>
    </row>
    <row r="46" spans="1:27" ht="51" x14ac:dyDescent="0.2">
      <c r="A46" s="15" t="s">
        <v>138</v>
      </c>
      <c r="B46" s="4" t="s">
        <v>23</v>
      </c>
      <c r="C46" s="4" t="s">
        <v>23</v>
      </c>
      <c r="D46" s="4" t="s">
        <v>23</v>
      </c>
      <c r="E46" s="4" t="s">
        <v>47</v>
      </c>
      <c r="F46" s="4" t="s">
        <v>23</v>
      </c>
      <c r="G46" s="4" t="s">
        <v>47</v>
      </c>
      <c r="H46" s="4" t="s">
        <v>23</v>
      </c>
      <c r="I46" s="4" t="s">
        <v>23</v>
      </c>
      <c r="J46" s="4" t="s">
        <v>23</v>
      </c>
      <c r="K46" s="4" t="s">
        <v>23</v>
      </c>
      <c r="L46" s="4" t="s">
        <v>23</v>
      </c>
      <c r="M46" s="4" t="s">
        <v>23</v>
      </c>
      <c r="N46" s="4" t="s">
        <v>23</v>
      </c>
      <c r="O46" s="4" t="s">
        <v>23</v>
      </c>
      <c r="P46" s="4" t="s">
        <v>23</v>
      </c>
      <c r="Q46" s="4" t="s">
        <v>23</v>
      </c>
      <c r="R46" s="4" t="s">
        <v>23</v>
      </c>
      <c r="S46" s="4" t="s">
        <v>23</v>
      </c>
      <c r="T46" s="4" t="s">
        <v>47</v>
      </c>
      <c r="U46" s="4" t="s">
        <v>23</v>
      </c>
      <c r="V46" s="4" t="s">
        <v>23</v>
      </c>
      <c r="X46" s="7">
        <f t="shared" si="1"/>
        <v>18</v>
      </c>
      <c r="Y46" s="7">
        <f t="shared" si="2"/>
        <v>0</v>
      </c>
      <c r="Z46" s="7">
        <f t="shared" si="3"/>
        <v>0</v>
      </c>
      <c r="AA46" s="7">
        <f t="shared" si="4"/>
        <v>3</v>
      </c>
    </row>
    <row r="47" spans="1:27" ht="38.25" x14ac:dyDescent="0.2">
      <c r="A47" s="15" t="s">
        <v>153</v>
      </c>
      <c r="B47" s="4" t="s">
        <v>23</v>
      </c>
      <c r="C47" s="4" t="s">
        <v>23</v>
      </c>
      <c r="D47" s="4" t="s">
        <v>23</v>
      </c>
      <c r="E47" s="4" t="s">
        <v>47</v>
      </c>
      <c r="F47" s="4" t="s">
        <v>25</v>
      </c>
      <c r="G47" s="4" t="s">
        <v>47</v>
      </c>
      <c r="H47" s="4" t="s">
        <v>23</v>
      </c>
      <c r="I47" s="4" t="s">
        <v>23</v>
      </c>
      <c r="J47" s="4" t="s">
        <v>23</v>
      </c>
      <c r="K47" s="4" t="s">
        <v>23</v>
      </c>
      <c r="L47" s="4" t="s">
        <v>23</v>
      </c>
      <c r="M47" s="4" t="s">
        <v>23</v>
      </c>
      <c r="N47" s="4" t="s">
        <v>23</v>
      </c>
      <c r="O47" s="4" t="s">
        <v>23</v>
      </c>
      <c r="P47" s="4" t="s">
        <v>23</v>
      </c>
      <c r="Q47" s="4" t="s">
        <v>23</v>
      </c>
      <c r="R47" s="4" t="s">
        <v>25</v>
      </c>
      <c r="S47" s="4" t="s">
        <v>23</v>
      </c>
      <c r="T47" s="4" t="s">
        <v>47</v>
      </c>
      <c r="U47" s="4" t="s">
        <v>23</v>
      </c>
      <c r="V47" s="4" t="s">
        <v>23</v>
      </c>
      <c r="X47" s="7">
        <f t="shared" si="1"/>
        <v>16</v>
      </c>
      <c r="Y47" s="7">
        <f t="shared" si="2"/>
        <v>0</v>
      </c>
      <c r="Z47" s="7">
        <f t="shared" si="3"/>
        <v>2</v>
      </c>
      <c r="AA47" s="7">
        <f t="shared" si="4"/>
        <v>3</v>
      </c>
    </row>
    <row r="48" spans="1:27" ht="89.25" x14ac:dyDescent="0.2">
      <c r="A48" s="15" t="s">
        <v>154</v>
      </c>
      <c r="B48" s="4" t="s">
        <v>23</v>
      </c>
      <c r="C48" s="4" t="s">
        <v>23</v>
      </c>
      <c r="D48" s="4" t="s">
        <v>23</v>
      </c>
      <c r="E48" s="4" t="s">
        <v>47</v>
      </c>
      <c r="F48" s="4" t="s">
        <v>23</v>
      </c>
      <c r="G48" s="4" t="s">
        <v>47</v>
      </c>
      <c r="H48" s="4" t="s">
        <v>23</v>
      </c>
      <c r="I48" s="4" t="s">
        <v>23</v>
      </c>
      <c r="J48" s="4" t="s">
        <v>23</v>
      </c>
      <c r="K48" s="4" t="s">
        <v>23</v>
      </c>
      <c r="L48" s="4" t="s">
        <v>25</v>
      </c>
      <c r="M48" s="4" t="s">
        <v>23</v>
      </c>
      <c r="N48" s="4" t="s">
        <v>23</v>
      </c>
      <c r="O48" s="4" t="s">
        <v>23</v>
      </c>
      <c r="P48" s="4" t="s">
        <v>23</v>
      </c>
      <c r="Q48" s="4" t="s">
        <v>23</v>
      </c>
      <c r="R48" s="4" t="s">
        <v>25</v>
      </c>
      <c r="S48" s="4" t="s">
        <v>23</v>
      </c>
      <c r="T48" s="4" t="s">
        <v>47</v>
      </c>
      <c r="U48" s="4" t="s">
        <v>23</v>
      </c>
      <c r="V48" s="4" t="s">
        <v>23</v>
      </c>
      <c r="X48" s="7">
        <f t="shared" si="1"/>
        <v>16</v>
      </c>
      <c r="Y48" s="7">
        <f t="shared" si="2"/>
        <v>0</v>
      </c>
      <c r="Z48" s="7">
        <f t="shared" si="3"/>
        <v>2</v>
      </c>
      <c r="AA48" s="7">
        <f t="shared" si="4"/>
        <v>3</v>
      </c>
    </row>
    <row r="49" spans="1:27" ht="76.5" x14ac:dyDescent="0.2">
      <c r="A49" s="15" t="s">
        <v>155</v>
      </c>
      <c r="B49" s="4" t="s">
        <v>23</v>
      </c>
      <c r="C49" s="4" t="s">
        <v>23</v>
      </c>
      <c r="D49" s="4" t="s">
        <v>23</v>
      </c>
      <c r="E49" s="4" t="s">
        <v>47</v>
      </c>
      <c r="F49" s="4" t="s">
        <v>25</v>
      </c>
      <c r="G49" s="4" t="s">
        <v>47</v>
      </c>
      <c r="H49" s="4" t="s">
        <v>23</v>
      </c>
      <c r="I49" s="4" t="s">
        <v>23</v>
      </c>
      <c r="J49" s="4" t="s">
        <v>23</v>
      </c>
      <c r="K49" s="4" t="s">
        <v>23</v>
      </c>
      <c r="L49" s="4" t="s">
        <v>23</v>
      </c>
      <c r="M49" s="4" t="s">
        <v>23</v>
      </c>
      <c r="N49" s="4" t="s">
        <v>23</v>
      </c>
      <c r="O49" s="4" t="s">
        <v>23</v>
      </c>
      <c r="P49" s="4" t="s">
        <v>23</v>
      </c>
      <c r="Q49" s="4" t="s">
        <v>23</v>
      </c>
      <c r="R49" s="4" t="s">
        <v>23</v>
      </c>
      <c r="S49" s="4" t="s">
        <v>23</v>
      </c>
      <c r="T49" s="4" t="s">
        <v>47</v>
      </c>
      <c r="U49" s="4" t="s">
        <v>23</v>
      </c>
      <c r="V49" s="4" t="s">
        <v>23</v>
      </c>
      <c r="X49" s="7">
        <f t="shared" si="1"/>
        <v>17</v>
      </c>
      <c r="Y49" s="7">
        <f t="shared" si="2"/>
        <v>0</v>
      </c>
      <c r="Z49" s="7">
        <f t="shared" si="3"/>
        <v>1</v>
      </c>
      <c r="AA49" s="7">
        <f t="shared" si="4"/>
        <v>3</v>
      </c>
    </row>
    <row r="50" spans="1:27" ht="102" x14ac:dyDescent="0.2">
      <c r="A50" s="15" t="s">
        <v>156</v>
      </c>
      <c r="B50" s="4" t="s">
        <v>23</v>
      </c>
      <c r="C50" s="4" t="s">
        <v>23</v>
      </c>
      <c r="D50" s="4" t="s">
        <v>23</v>
      </c>
      <c r="E50" s="4" t="s">
        <v>47</v>
      </c>
      <c r="F50" s="4" t="s">
        <v>23</v>
      </c>
      <c r="G50" s="4" t="s">
        <v>47</v>
      </c>
      <c r="H50" s="4" t="s">
        <v>23</v>
      </c>
      <c r="I50" s="4" t="s">
        <v>23</v>
      </c>
      <c r="J50" s="4" t="s">
        <v>23</v>
      </c>
      <c r="K50" s="4" t="s">
        <v>23</v>
      </c>
      <c r="L50" s="4" t="s">
        <v>25</v>
      </c>
      <c r="M50" s="4" t="s">
        <v>23</v>
      </c>
      <c r="N50" s="4" t="s">
        <v>23</v>
      </c>
      <c r="O50" s="4" t="s">
        <v>23</v>
      </c>
      <c r="P50" s="4" t="s">
        <v>23</v>
      </c>
      <c r="Q50" s="4" t="s">
        <v>23</v>
      </c>
      <c r="R50" s="4" t="s">
        <v>25</v>
      </c>
      <c r="S50" s="4" t="s">
        <v>23</v>
      </c>
      <c r="T50" s="4" t="s">
        <v>47</v>
      </c>
      <c r="U50" s="4" t="s">
        <v>23</v>
      </c>
      <c r="V50" s="4" t="s">
        <v>23</v>
      </c>
      <c r="X50" s="7">
        <f t="shared" si="1"/>
        <v>16</v>
      </c>
      <c r="Y50" s="7">
        <f t="shared" si="2"/>
        <v>0</v>
      </c>
      <c r="Z50" s="7">
        <f t="shared" si="3"/>
        <v>2</v>
      </c>
      <c r="AA50" s="7">
        <f t="shared" si="4"/>
        <v>3</v>
      </c>
    </row>
    <row r="51" spans="1:27" ht="63.75" x14ac:dyDescent="0.2">
      <c r="A51" s="15" t="s">
        <v>139</v>
      </c>
      <c r="B51" s="4" t="s">
        <v>25</v>
      </c>
      <c r="C51" s="4" t="s">
        <v>23</v>
      </c>
      <c r="D51" s="4" t="s">
        <v>23</v>
      </c>
      <c r="E51" s="4" t="s">
        <v>47</v>
      </c>
      <c r="F51" s="4" t="s">
        <v>23</v>
      </c>
      <c r="G51" s="4" t="s">
        <v>47</v>
      </c>
      <c r="H51" s="4" t="s">
        <v>23</v>
      </c>
      <c r="I51" s="4" t="s">
        <v>23</v>
      </c>
      <c r="J51" s="4" t="s">
        <v>23</v>
      </c>
      <c r="K51" s="4" t="s">
        <v>23</v>
      </c>
      <c r="L51" s="4" t="s">
        <v>23</v>
      </c>
      <c r="M51" s="4" t="s">
        <v>23</v>
      </c>
      <c r="N51" s="4" t="s">
        <v>23</v>
      </c>
      <c r="O51" s="4" t="s">
        <v>23</v>
      </c>
      <c r="P51" s="4" t="s">
        <v>23</v>
      </c>
      <c r="Q51" s="4" t="s">
        <v>23</v>
      </c>
      <c r="R51" s="4" t="s">
        <v>23</v>
      </c>
      <c r="S51" s="4" t="s">
        <v>23</v>
      </c>
      <c r="T51" s="4" t="s">
        <v>47</v>
      </c>
      <c r="U51" s="4" t="s">
        <v>23</v>
      </c>
      <c r="V51" s="4" t="s">
        <v>23</v>
      </c>
      <c r="X51" s="7">
        <f t="shared" si="1"/>
        <v>17</v>
      </c>
      <c r="Y51" s="7">
        <f t="shared" si="2"/>
        <v>0</v>
      </c>
      <c r="Z51" s="7">
        <f t="shared" si="3"/>
        <v>1</v>
      </c>
      <c r="AA51" s="7">
        <f t="shared" si="4"/>
        <v>3</v>
      </c>
    </row>
    <row r="52" spans="1:27" ht="51" x14ac:dyDescent="0.2">
      <c r="A52" s="15" t="s">
        <v>140</v>
      </c>
      <c r="B52" s="4" t="s">
        <v>23</v>
      </c>
      <c r="C52" s="4" t="s">
        <v>23</v>
      </c>
      <c r="D52" s="4" t="s">
        <v>23</v>
      </c>
      <c r="E52" s="4" t="s">
        <v>47</v>
      </c>
      <c r="F52" s="4" t="s">
        <v>23</v>
      </c>
      <c r="G52" s="4" t="s">
        <v>47</v>
      </c>
      <c r="H52" s="4" t="s">
        <v>23</v>
      </c>
      <c r="I52" s="4" t="s">
        <v>23</v>
      </c>
      <c r="J52" s="4" t="s">
        <v>23</v>
      </c>
      <c r="K52" s="4" t="s">
        <v>23</v>
      </c>
      <c r="L52" s="4" t="s">
        <v>23</v>
      </c>
      <c r="M52" s="4" t="s">
        <v>23</v>
      </c>
      <c r="N52" s="4" t="s">
        <v>23</v>
      </c>
      <c r="O52" s="4" t="s">
        <v>23</v>
      </c>
      <c r="P52" s="4" t="s">
        <v>23</v>
      </c>
      <c r="Q52" s="4" t="s">
        <v>23</v>
      </c>
      <c r="R52" s="4" t="s">
        <v>23</v>
      </c>
      <c r="S52" s="4" t="s">
        <v>23</v>
      </c>
      <c r="T52" s="4" t="s">
        <v>47</v>
      </c>
      <c r="U52" s="4" t="s">
        <v>23</v>
      </c>
      <c r="V52" s="4" t="s">
        <v>23</v>
      </c>
      <c r="X52" s="7">
        <f t="shared" si="1"/>
        <v>18</v>
      </c>
      <c r="Y52" s="7">
        <f t="shared" si="2"/>
        <v>0</v>
      </c>
      <c r="Z52" s="7">
        <f t="shared" si="3"/>
        <v>0</v>
      </c>
      <c r="AA52" s="7">
        <f t="shared" si="4"/>
        <v>3</v>
      </c>
    </row>
    <row r="53" spans="1:27" ht="51" x14ac:dyDescent="0.2">
      <c r="A53" s="15" t="s">
        <v>141</v>
      </c>
      <c r="B53" s="4" t="s">
        <v>23</v>
      </c>
      <c r="C53" s="4" t="s">
        <v>23</v>
      </c>
      <c r="D53" s="4" t="s">
        <v>23</v>
      </c>
      <c r="E53" s="4" t="s">
        <v>47</v>
      </c>
      <c r="F53" s="4" t="s">
        <v>23</v>
      </c>
      <c r="G53" s="4" t="s">
        <v>47</v>
      </c>
      <c r="H53" s="4" t="s">
        <v>23</v>
      </c>
      <c r="I53" s="4" t="s">
        <v>23</v>
      </c>
      <c r="J53" s="4" t="s">
        <v>23</v>
      </c>
      <c r="K53" s="4" t="s">
        <v>23</v>
      </c>
      <c r="L53" s="4" t="s">
        <v>23</v>
      </c>
      <c r="M53" s="4" t="s">
        <v>23</v>
      </c>
      <c r="N53" s="4" t="s">
        <v>23</v>
      </c>
      <c r="O53" s="4" t="s">
        <v>23</v>
      </c>
      <c r="P53" s="4" t="s">
        <v>23</v>
      </c>
      <c r="Q53" s="4" t="s">
        <v>23</v>
      </c>
      <c r="R53" s="4" t="s">
        <v>23</v>
      </c>
      <c r="S53" s="4" t="s">
        <v>23</v>
      </c>
      <c r="T53" s="4" t="s">
        <v>47</v>
      </c>
      <c r="U53" s="4" t="s">
        <v>23</v>
      </c>
      <c r="V53" s="4" t="s">
        <v>23</v>
      </c>
      <c r="X53" s="7">
        <f t="shared" si="1"/>
        <v>18</v>
      </c>
      <c r="Y53" s="7">
        <f t="shared" si="2"/>
        <v>0</v>
      </c>
      <c r="Z53" s="7">
        <f t="shared" si="3"/>
        <v>0</v>
      </c>
      <c r="AA53" s="7">
        <f t="shared" si="4"/>
        <v>3</v>
      </c>
    </row>
    <row r="54" spans="1:27" ht="51" x14ac:dyDescent="0.2">
      <c r="A54" s="15" t="s">
        <v>142</v>
      </c>
      <c r="B54" s="4" t="s">
        <v>23</v>
      </c>
      <c r="C54" s="4" t="s">
        <v>23</v>
      </c>
      <c r="D54" s="4" t="s">
        <v>23</v>
      </c>
      <c r="E54" s="4" t="s">
        <v>47</v>
      </c>
      <c r="F54" s="4" t="s">
        <v>23</v>
      </c>
      <c r="G54" s="4" t="s">
        <v>47</v>
      </c>
      <c r="H54" s="4" t="s">
        <v>23</v>
      </c>
      <c r="I54" s="4" t="s">
        <v>23</v>
      </c>
      <c r="J54" s="4" t="s">
        <v>23</v>
      </c>
      <c r="K54" s="4" t="s">
        <v>23</v>
      </c>
      <c r="L54" s="4" t="s">
        <v>23</v>
      </c>
      <c r="M54" s="4" t="s">
        <v>23</v>
      </c>
      <c r="N54" s="4" t="s">
        <v>23</v>
      </c>
      <c r="O54" s="4" t="s">
        <v>23</v>
      </c>
      <c r="P54" s="4" t="s">
        <v>23</v>
      </c>
      <c r="Q54" s="4" t="s">
        <v>23</v>
      </c>
      <c r="R54" s="4" t="s">
        <v>23</v>
      </c>
      <c r="S54" s="4" t="s">
        <v>23</v>
      </c>
      <c r="T54" s="4" t="s">
        <v>47</v>
      </c>
      <c r="U54" s="4" t="s">
        <v>23</v>
      </c>
      <c r="V54" s="4" t="s">
        <v>23</v>
      </c>
      <c r="X54" s="7">
        <f t="shared" si="1"/>
        <v>18</v>
      </c>
      <c r="Y54" s="7">
        <f t="shared" si="2"/>
        <v>0</v>
      </c>
      <c r="Z54" s="7">
        <f t="shared" si="3"/>
        <v>0</v>
      </c>
      <c r="AA54" s="7">
        <f t="shared" si="4"/>
        <v>3</v>
      </c>
    </row>
    <row r="55" spans="1:27" ht="89.25" x14ac:dyDescent="0.2">
      <c r="A55" s="15" t="s">
        <v>157</v>
      </c>
      <c r="B55" s="4" t="s">
        <v>25</v>
      </c>
      <c r="C55" s="4" t="s">
        <v>23</v>
      </c>
      <c r="D55" s="4" t="s">
        <v>23</v>
      </c>
      <c r="E55" s="4" t="s">
        <v>47</v>
      </c>
      <c r="F55" s="4" t="s">
        <v>23</v>
      </c>
      <c r="G55" s="4" t="s">
        <v>47</v>
      </c>
      <c r="H55" s="4" t="s">
        <v>23</v>
      </c>
      <c r="I55" s="4" t="s">
        <v>23</v>
      </c>
      <c r="J55" s="4" t="s">
        <v>23</v>
      </c>
      <c r="K55" s="4" t="s">
        <v>23</v>
      </c>
      <c r="L55" s="4" t="s">
        <v>23</v>
      </c>
      <c r="M55" s="4" t="s">
        <v>23</v>
      </c>
      <c r="N55" s="4" t="s">
        <v>23</v>
      </c>
      <c r="O55" s="4" t="s">
        <v>23</v>
      </c>
      <c r="P55" s="4" t="s">
        <v>23</v>
      </c>
      <c r="Q55" s="4" t="s">
        <v>23</v>
      </c>
      <c r="R55" s="4" t="s">
        <v>23</v>
      </c>
      <c r="S55" s="4" t="s">
        <v>23</v>
      </c>
      <c r="T55" s="4" t="s">
        <v>47</v>
      </c>
      <c r="U55" s="4" t="s">
        <v>23</v>
      </c>
      <c r="V55" s="4" t="s">
        <v>23</v>
      </c>
      <c r="X55" s="7">
        <f t="shared" si="1"/>
        <v>17</v>
      </c>
      <c r="Y55" s="7">
        <f t="shared" si="2"/>
        <v>0</v>
      </c>
      <c r="Z55" s="7">
        <f t="shared" si="3"/>
        <v>1</v>
      </c>
      <c r="AA55" s="7">
        <f t="shared" si="4"/>
        <v>3</v>
      </c>
    </row>
    <row r="56" spans="1:27" ht="66.75" customHeight="1" x14ac:dyDescent="0.2">
      <c r="A56" s="15" t="s">
        <v>158</v>
      </c>
      <c r="B56" s="4" t="s">
        <v>24</v>
      </c>
      <c r="C56" s="4" t="s">
        <v>23</v>
      </c>
      <c r="D56" s="4" t="s">
        <v>23</v>
      </c>
      <c r="E56" s="4" t="s">
        <v>47</v>
      </c>
      <c r="F56" s="4" t="s">
        <v>25</v>
      </c>
      <c r="G56" s="4" t="s">
        <v>47</v>
      </c>
      <c r="H56" s="4" t="s">
        <v>23</v>
      </c>
      <c r="I56" s="4" t="s">
        <v>23</v>
      </c>
      <c r="J56" s="4" t="s">
        <v>23</v>
      </c>
      <c r="K56" s="4" t="s">
        <v>23</v>
      </c>
      <c r="L56" s="4" t="s">
        <v>23</v>
      </c>
      <c r="M56" s="4" t="s">
        <v>23</v>
      </c>
      <c r="N56" s="4" t="s">
        <v>23</v>
      </c>
      <c r="O56" s="4" t="s">
        <v>23</v>
      </c>
      <c r="P56" s="4" t="s">
        <v>23</v>
      </c>
      <c r="Q56" s="4" t="s">
        <v>23</v>
      </c>
      <c r="R56" s="4" t="s">
        <v>23</v>
      </c>
      <c r="S56" s="4" t="s">
        <v>23</v>
      </c>
      <c r="T56" s="4" t="s">
        <v>47</v>
      </c>
      <c r="U56" s="4" t="s">
        <v>23</v>
      </c>
      <c r="V56" s="4" t="s">
        <v>23</v>
      </c>
      <c r="X56" s="7">
        <f t="shared" si="1"/>
        <v>16</v>
      </c>
      <c r="Y56" s="7">
        <f t="shared" si="2"/>
        <v>1</v>
      </c>
      <c r="Z56" s="7">
        <f t="shared" si="3"/>
        <v>1</v>
      </c>
      <c r="AA56" s="7">
        <f t="shared" si="4"/>
        <v>3</v>
      </c>
    </row>
    <row r="57" spans="1:27" ht="38.25" x14ac:dyDescent="0.2">
      <c r="A57" s="15" t="s">
        <v>143</v>
      </c>
      <c r="B57" s="4" t="s">
        <v>23</v>
      </c>
      <c r="C57" s="4" t="s">
        <v>23</v>
      </c>
      <c r="D57" s="4" t="s">
        <v>23</v>
      </c>
      <c r="E57" s="4" t="s">
        <v>47</v>
      </c>
      <c r="F57" s="4" t="s">
        <v>23</v>
      </c>
      <c r="G57" s="4" t="s">
        <v>47</v>
      </c>
      <c r="H57" s="4" t="s">
        <v>23</v>
      </c>
      <c r="I57" s="4" t="s">
        <v>23</v>
      </c>
      <c r="J57" s="4" t="s">
        <v>23</v>
      </c>
      <c r="K57" s="4" t="s">
        <v>23</v>
      </c>
      <c r="L57" s="4" t="s">
        <v>25</v>
      </c>
      <c r="M57" s="4" t="s">
        <v>23</v>
      </c>
      <c r="N57" s="4" t="s">
        <v>23</v>
      </c>
      <c r="O57" s="4" t="s">
        <v>23</v>
      </c>
      <c r="P57" s="4" t="s">
        <v>23</v>
      </c>
      <c r="Q57" s="4" t="s">
        <v>23</v>
      </c>
      <c r="R57" s="4" t="s">
        <v>23</v>
      </c>
      <c r="S57" s="4" t="s">
        <v>23</v>
      </c>
      <c r="T57" s="4" t="s">
        <v>47</v>
      </c>
      <c r="U57" s="4" t="s">
        <v>23</v>
      </c>
      <c r="V57" s="4" t="s">
        <v>23</v>
      </c>
      <c r="X57" s="7">
        <f t="shared" si="1"/>
        <v>17</v>
      </c>
      <c r="Y57" s="7">
        <f t="shared" si="2"/>
        <v>0</v>
      </c>
      <c r="Z57" s="7">
        <f t="shared" si="3"/>
        <v>1</v>
      </c>
      <c r="AA57" s="7">
        <f t="shared" si="4"/>
        <v>3</v>
      </c>
    </row>
    <row r="58" spans="1:27" ht="25.5" x14ac:dyDescent="0.2">
      <c r="A58" s="15" t="s">
        <v>144</v>
      </c>
      <c r="B58" s="4" t="s">
        <v>23</v>
      </c>
      <c r="C58" s="4" t="s">
        <v>23</v>
      </c>
      <c r="D58" s="4" t="s">
        <v>23</v>
      </c>
      <c r="E58" s="4" t="s">
        <v>47</v>
      </c>
      <c r="F58" s="4" t="s">
        <v>23</v>
      </c>
      <c r="G58" s="4" t="s">
        <v>47</v>
      </c>
      <c r="H58" s="4" t="s">
        <v>23</v>
      </c>
      <c r="I58" s="4" t="s">
        <v>23</v>
      </c>
      <c r="J58" s="4" t="s">
        <v>23</v>
      </c>
      <c r="K58" s="4" t="s">
        <v>23</v>
      </c>
      <c r="L58" s="4" t="s">
        <v>23</v>
      </c>
      <c r="M58" s="4" t="s">
        <v>23</v>
      </c>
      <c r="N58" s="4" t="s">
        <v>23</v>
      </c>
      <c r="O58" s="4" t="s">
        <v>23</v>
      </c>
      <c r="P58" s="4" t="s">
        <v>23</v>
      </c>
      <c r="Q58" s="4" t="s">
        <v>23</v>
      </c>
      <c r="R58" s="4" t="s">
        <v>23</v>
      </c>
      <c r="S58" s="4" t="s">
        <v>23</v>
      </c>
      <c r="T58" s="4" t="s">
        <v>47</v>
      </c>
      <c r="U58" s="4" t="s">
        <v>23</v>
      </c>
      <c r="V58" s="4" t="s">
        <v>23</v>
      </c>
      <c r="X58" s="7">
        <f t="shared" si="1"/>
        <v>18</v>
      </c>
      <c r="Y58" s="7">
        <f t="shared" si="2"/>
        <v>0</v>
      </c>
      <c r="Z58" s="7">
        <f t="shared" si="3"/>
        <v>0</v>
      </c>
      <c r="AA58" s="7">
        <f t="shared" si="4"/>
        <v>3</v>
      </c>
    </row>
    <row r="59" spans="1:27" ht="38.25" x14ac:dyDescent="0.2">
      <c r="A59" s="15" t="s">
        <v>145</v>
      </c>
      <c r="B59" s="4" t="s">
        <v>23</v>
      </c>
      <c r="C59" s="4" t="s">
        <v>23</v>
      </c>
      <c r="D59" s="4" t="s">
        <v>23</v>
      </c>
      <c r="E59" s="4" t="s">
        <v>47</v>
      </c>
      <c r="F59" s="4" t="s">
        <v>23</v>
      </c>
      <c r="G59" s="4" t="s">
        <v>47</v>
      </c>
      <c r="H59" s="4" t="s">
        <v>23</v>
      </c>
      <c r="I59" s="4" t="s">
        <v>23</v>
      </c>
      <c r="J59" s="4" t="s">
        <v>23</v>
      </c>
      <c r="K59" s="4" t="s">
        <v>23</v>
      </c>
      <c r="L59" s="4" t="s">
        <v>23</v>
      </c>
      <c r="M59" s="4" t="s">
        <v>23</v>
      </c>
      <c r="N59" s="4" t="s">
        <v>23</v>
      </c>
      <c r="O59" s="4" t="s">
        <v>23</v>
      </c>
      <c r="P59" s="4" t="s">
        <v>23</v>
      </c>
      <c r="Q59" s="4" t="s">
        <v>23</v>
      </c>
      <c r="R59" s="4" t="s">
        <v>23</v>
      </c>
      <c r="S59" s="4" t="s">
        <v>23</v>
      </c>
      <c r="T59" s="4" t="s">
        <v>47</v>
      </c>
      <c r="U59" s="4" t="s">
        <v>23</v>
      </c>
      <c r="V59" s="4" t="s">
        <v>23</v>
      </c>
      <c r="X59" s="7">
        <f t="shared" si="1"/>
        <v>18</v>
      </c>
      <c r="Y59" s="7">
        <f t="shared" si="2"/>
        <v>0</v>
      </c>
      <c r="Z59" s="7">
        <f t="shared" si="3"/>
        <v>0</v>
      </c>
      <c r="AA59" s="7">
        <f t="shared" si="4"/>
        <v>3</v>
      </c>
    </row>
    <row r="60" spans="1:27" ht="38.25" x14ac:dyDescent="0.2">
      <c r="A60" s="15" t="s">
        <v>146</v>
      </c>
      <c r="B60" s="4" t="s">
        <v>23</v>
      </c>
      <c r="C60" s="4" t="s">
        <v>23</v>
      </c>
      <c r="D60" s="4" t="s">
        <v>23</v>
      </c>
      <c r="E60" s="4" t="s">
        <v>47</v>
      </c>
      <c r="F60" s="4" t="s">
        <v>23</v>
      </c>
      <c r="G60" s="4" t="s">
        <v>47</v>
      </c>
      <c r="H60" s="4" t="s">
        <v>23</v>
      </c>
      <c r="I60" s="4" t="s">
        <v>23</v>
      </c>
      <c r="J60" s="4" t="s">
        <v>23</v>
      </c>
      <c r="K60" s="4" t="s">
        <v>23</v>
      </c>
      <c r="L60" s="4" t="s">
        <v>23</v>
      </c>
      <c r="M60" s="4" t="s">
        <v>23</v>
      </c>
      <c r="N60" s="4" t="s">
        <v>23</v>
      </c>
      <c r="O60" s="4" t="s">
        <v>23</v>
      </c>
      <c r="P60" s="4" t="s">
        <v>23</v>
      </c>
      <c r="Q60" s="4" t="s">
        <v>23</v>
      </c>
      <c r="R60" s="4" t="s">
        <v>23</v>
      </c>
      <c r="S60" s="4" t="s">
        <v>23</v>
      </c>
      <c r="T60" s="4" t="s">
        <v>47</v>
      </c>
      <c r="U60" s="4" t="s">
        <v>23</v>
      </c>
      <c r="V60" s="4" t="s">
        <v>23</v>
      </c>
      <c r="X60" s="7">
        <f t="shared" si="1"/>
        <v>18</v>
      </c>
      <c r="Y60" s="7">
        <f t="shared" si="2"/>
        <v>0</v>
      </c>
      <c r="Z60" s="7">
        <f t="shared" si="3"/>
        <v>0</v>
      </c>
      <c r="AA60" s="7">
        <f t="shared" si="4"/>
        <v>3</v>
      </c>
    </row>
    <row r="61" spans="1:27" ht="61.5" customHeight="1" x14ac:dyDescent="0.2">
      <c r="A61" s="15" t="s">
        <v>147</v>
      </c>
      <c r="B61" s="4" t="s">
        <v>23</v>
      </c>
      <c r="C61" s="4" t="s">
        <v>23</v>
      </c>
      <c r="D61" s="4" t="s">
        <v>23</v>
      </c>
      <c r="E61" s="4" t="s">
        <v>47</v>
      </c>
      <c r="F61" s="4" t="s">
        <v>23</v>
      </c>
      <c r="G61" s="4" t="s">
        <v>47</v>
      </c>
      <c r="H61" s="4" t="s">
        <v>23</v>
      </c>
      <c r="I61" s="4" t="s">
        <v>23</v>
      </c>
      <c r="J61" s="4" t="s">
        <v>23</v>
      </c>
      <c r="K61" s="4" t="s">
        <v>23</v>
      </c>
      <c r="L61" s="4" t="s">
        <v>23</v>
      </c>
      <c r="M61" s="4" t="s">
        <v>23</v>
      </c>
      <c r="N61" s="4" t="s">
        <v>23</v>
      </c>
      <c r="O61" s="4" t="s">
        <v>23</v>
      </c>
      <c r="P61" s="4" t="s">
        <v>23</v>
      </c>
      <c r="Q61" s="4" t="s">
        <v>23</v>
      </c>
      <c r="R61" s="4" t="s">
        <v>23</v>
      </c>
      <c r="S61" s="4" t="s">
        <v>23</v>
      </c>
      <c r="T61" s="4" t="s">
        <v>47</v>
      </c>
      <c r="U61" s="4" t="s">
        <v>23</v>
      </c>
      <c r="V61" s="4" t="s">
        <v>23</v>
      </c>
      <c r="X61" s="7">
        <f t="shared" si="1"/>
        <v>18</v>
      </c>
      <c r="Y61" s="7">
        <f t="shared" si="2"/>
        <v>0</v>
      </c>
      <c r="Z61" s="7">
        <f t="shared" si="3"/>
        <v>0</v>
      </c>
      <c r="AA61" s="7">
        <f t="shared" si="4"/>
        <v>3</v>
      </c>
    </row>
    <row r="62" spans="1:27" ht="51" x14ac:dyDescent="0.2">
      <c r="A62" s="15" t="s">
        <v>148</v>
      </c>
      <c r="B62" s="4" t="s">
        <v>23</v>
      </c>
      <c r="C62" s="4" t="s">
        <v>23</v>
      </c>
      <c r="D62" s="4" t="s">
        <v>23</v>
      </c>
      <c r="E62" s="4" t="s">
        <v>47</v>
      </c>
      <c r="F62" s="4" t="s">
        <v>23</v>
      </c>
      <c r="G62" s="4" t="s">
        <v>47</v>
      </c>
      <c r="H62" s="4" t="s">
        <v>23</v>
      </c>
      <c r="I62" s="4" t="s">
        <v>23</v>
      </c>
      <c r="J62" s="4" t="s">
        <v>23</v>
      </c>
      <c r="K62" s="4" t="s">
        <v>23</v>
      </c>
      <c r="L62" s="4" t="s">
        <v>23</v>
      </c>
      <c r="M62" s="4" t="s">
        <v>23</v>
      </c>
      <c r="N62" s="4" t="s">
        <v>23</v>
      </c>
      <c r="O62" s="4" t="s">
        <v>23</v>
      </c>
      <c r="P62" s="4" t="s">
        <v>23</v>
      </c>
      <c r="Q62" s="4" t="s">
        <v>23</v>
      </c>
      <c r="R62" s="4" t="s">
        <v>23</v>
      </c>
      <c r="S62" s="4" t="s">
        <v>23</v>
      </c>
      <c r="T62" s="4" t="s">
        <v>47</v>
      </c>
      <c r="U62" s="4" t="s">
        <v>23</v>
      </c>
      <c r="V62" s="4" t="s">
        <v>23</v>
      </c>
      <c r="X62" s="7">
        <f t="shared" si="1"/>
        <v>18</v>
      </c>
      <c r="Y62" s="7">
        <f t="shared" si="2"/>
        <v>0</v>
      </c>
      <c r="Z62" s="7">
        <f t="shared" si="3"/>
        <v>0</v>
      </c>
      <c r="AA62" s="7">
        <f t="shared" si="4"/>
        <v>3</v>
      </c>
    </row>
    <row r="63" spans="1:27" ht="51.75" customHeight="1" x14ac:dyDescent="0.2">
      <c r="A63" s="15" t="s">
        <v>159</v>
      </c>
      <c r="B63" s="4" t="s">
        <v>23</v>
      </c>
      <c r="C63" s="4" t="s">
        <v>23</v>
      </c>
      <c r="D63" s="4" t="s">
        <v>23</v>
      </c>
      <c r="E63" s="4" t="s">
        <v>47</v>
      </c>
      <c r="F63" s="4" t="s">
        <v>23</v>
      </c>
      <c r="G63" s="4" t="s">
        <v>47</v>
      </c>
      <c r="H63" s="4" t="s">
        <v>23</v>
      </c>
      <c r="I63" s="4" t="s">
        <v>23</v>
      </c>
      <c r="J63" s="4" t="s">
        <v>23</v>
      </c>
      <c r="K63" s="4" t="s">
        <v>23</v>
      </c>
      <c r="L63" s="4" t="s">
        <v>23</v>
      </c>
      <c r="M63" s="4" t="s">
        <v>23</v>
      </c>
      <c r="N63" s="4" t="s">
        <v>23</v>
      </c>
      <c r="O63" s="4" t="s">
        <v>23</v>
      </c>
      <c r="P63" s="4" t="s">
        <v>23</v>
      </c>
      <c r="Q63" s="4" t="s">
        <v>23</v>
      </c>
      <c r="R63" s="4" t="s">
        <v>23</v>
      </c>
      <c r="S63" s="4" t="s">
        <v>23</v>
      </c>
      <c r="T63" s="4" t="s">
        <v>47</v>
      </c>
      <c r="U63" s="4" t="s">
        <v>23</v>
      </c>
      <c r="V63" s="4" t="s">
        <v>23</v>
      </c>
      <c r="X63" s="7">
        <f t="shared" si="1"/>
        <v>18</v>
      </c>
      <c r="Y63" s="7">
        <f t="shared" si="2"/>
        <v>0</v>
      </c>
      <c r="Z63" s="7">
        <f t="shared" si="3"/>
        <v>0</v>
      </c>
      <c r="AA63" s="7">
        <f t="shared" si="4"/>
        <v>3</v>
      </c>
    </row>
  </sheetData>
  <mergeCells count="6">
    <mergeCell ref="A3:A5"/>
    <mergeCell ref="X2:AA2"/>
    <mergeCell ref="X3:X4"/>
    <mergeCell ref="Y3:Y4"/>
    <mergeCell ref="Z3:Z4"/>
    <mergeCell ref="AA3:AA4"/>
  </mergeCells>
  <conditionalFormatting sqref="B7:V20">
    <cfRule type="cellIs" dxfId="12" priority="73" operator="equal">
      <formula>"ZDRŽEL(A) SE"</formula>
    </cfRule>
    <cfRule type="cellIs" dxfId="11" priority="74" operator="equal">
      <formula>"ZDRŽEL(A) SE"</formula>
    </cfRule>
    <cfRule type="cellIs" dxfId="10" priority="75" operator="equal">
      <formula>"NE"</formula>
    </cfRule>
    <cfRule type="cellIs" dxfId="9" priority="76" operator="equal">
      <formula>"ANO"</formula>
    </cfRule>
  </conditionalFormatting>
  <conditionalFormatting sqref="X7:X63">
    <cfRule type="cellIs" dxfId="8" priority="25" operator="greaterThan">
      <formula>10</formula>
    </cfRule>
  </conditionalFormatting>
  <conditionalFormatting sqref="B21:V38">
    <cfRule type="cellIs" dxfId="7" priority="5" operator="equal">
      <formula>"ZDRŽEL(A) SE"</formula>
    </cfRule>
    <cfRule type="cellIs" dxfId="6" priority="6" operator="equal">
      <formula>"ZDRŽEL(A) SE"</formula>
    </cfRule>
    <cfRule type="cellIs" dxfId="5" priority="7" operator="equal">
      <formula>"NE"</formula>
    </cfRule>
    <cfRule type="cellIs" dxfId="4" priority="8" operator="equal">
      <formula>"ANO"</formula>
    </cfRule>
  </conditionalFormatting>
  <conditionalFormatting sqref="B39:V63">
    <cfRule type="cellIs" dxfId="3" priority="1" operator="equal">
      <formula>"ZDRŽEL(A) SE"</formula>
    </cfRule>
    <cfRule type="cellIs" dxfId="2" priority="2" operator="equal">
      <formula>"ZDRŽEL(A) SE"</formula>
    </cfRule>
    <cfRule type="cellIs" dxfId="1" priority="3" operator="equal">
      <formula>"NE"</formula>
    </cfRule>
    <cfRule type="cellIs" dxfId="0" priority="4" operator="equal">
      <formula>"ANO"</formula>
    </cfRule>
  </conditionalFormatting>
  <pageMargins left="0.7" right="0.7" top="0.78740157499999996" bottom="0.78740157499999996" header="0.3" footer="0.3"/>
  <pageSetup paperSize="9" orientation="landscape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topLeftCell="A34" workbookViewId="0">
      <selection activeCell="C1" sqref="C1:C57"/>
    </sheetView>
  </sheetViews>
  <sheetFormatPr defaultRowHeight="15" x14ac:dyDescent="0.25"/>
  <cols>
    <col min="1" max="1" width="67.5703125" customWidth="1"/>
    <col min="2" max="2" width="16.140625" customWidth="1"/>
  </cols>
  <sheetData>
    <row r="1" spans="1:5" x14ac:dyDescent="0.25">
      <c r="A1" s="13">
        <v>1</v>
      </c>
      <c r="B1" t="s">
        <v>50</v>
      </c>
      <c r="C1" t="str">
        <f>CONCATENATE(A1,")",B1)</f>
        <v>1) Zastupitelstvo města určuje zapisovatelkou paní Jitku Kočovou a pana Jiřího Kořínka zodpovědného za obsluhu elektronického hlasovacího zařízení.</v>
      </c>
    </row>
    <row r="2" spans="1:5" x14ac:dyDescent="0.25">
      <c r="A2" s="14">
        <f>A1+1</f>
        <v>2</v>
      </c>
      <c r="B2" t="s">
        <v>51</v>
      </c>
      <c r="C2" s="5" t="str">
        <f t="shared" ref="C2:C57" si="0">CONCATENATE(A2,")",B2)</f>
        <v xml:space="preserve">2) Zastupitelstvo města volí ověřovatele zápisu paní Ivanu Zemkovou a Mgr. Helenu Mandíkovou. </v>
      </c>
    </row>
    <row r="3" spans="1:5" x14ac:dyDescent="0.25">
      <c r="A3" s="14">
        <f t="shared" ref="A3:A57" si="1">A2+1</f>
        <v>3</v>
      </c>
      <c r="B3" t="s">
        <v>52</v>
      </c>
      <c r="C3" s="5" t="str">
        <f t="shared" si="0"/>
        <v>3) Zastupitelstvo města schvaluje program zasedání </v>
      </c>
    </row>
    <row r="4" spans="1:5" x14ac:dyDescent="0.25">
      <c r="A4" s="14">
        <f t="shared" si="1"/>
        <v>4</v>
      </c>
      <c r="B4" t="s">
        <v>53</v>
      </c>
      <c r="C4" s="5" t="str">
        <f t="shared" si="0"/>
        <v>4) Zastupitelstvo města schvaluje prodej pozemku nově vzniklého geometrickým plánem č. 281-94/2017 označeného jako parc. č. 252/4  lesní pozemek v obci a k.ú. Džbánov u Vysokého Mýta Ing. Tomáši Fadrnému (nar. 02.09.1979</v>
      </c>
      <c r="D4" t="s">
        <v>54</v>
      </c>
    </row>
    <row r="5" spans="1:5" x14ac:dyDescent="0.25">
      <c r="A5" s="14">
        <f t="shared" si="1"/>
        <v>5</v>
      </c>
      <c r="B5" t="s">
        <v>55</v>
      </c>
      <c r="C5" s="5" t="str">
        <f t="shared" si="0"/>
        <v>5) Zastupitelstvo města schvaluje prodej pozemku nově vzniklého geometrickým plánem č. 3929-333/2015 označeného jako parc. č. 1972/16 ostatní plocha – jiná plocha v obci a k.ú. Vysoké Mýto panu Vlastimilu Kadlecovi (nar. 01.04.1952</v>
      </c>
      <c r="D5" t="s">
        <v>56</v>
      </c>
    </row>
    <row r="6" spans="1:5" x14ac:dyDescent="0.25">
      <c r="A6" s="14">
        <f t="shared" si="1"/>
        <v>6</v>
      </c>
      <c r="B6" t="s">
        <v>57</v>
      </c>
      <c r="C6" s="5" t="str">
        <f t="shared" si="0"/>
        <v>6) Zastupitelstvo města schvaluje prodej pozemků nově vzniklých geometrickým plánem č. 4087-1058/2016 označených jako parc. č. 4666/125 orná půda, parc. č. 4666/365 zastavěná plocha a nádvoří (na pozemku stojí stavba: Litomyšlské Předměstí, č.p. 702, rod. dům</v>
      </c>
      <c r="D6" t="s">
        <v>58</v>
      </c>
      <c r="E6" t="s">
        <v>59</v>
      </c>
    </row>
    <row r="7" spans="1:5" x14ac:dyDescent="0.25">
      <c r="A7" s="14">
        <f t="shared" si="1"/>
        <v>7</v>
      </c>
      <c r="B7" t="s">
        <v>60</v>
      </c>
      <c r="C7" s="5" t="str">
        <f t="shared" si="0"/>
        <v>7) Zastupitelstvo města schvaluje prodej části pozemku parc. č. 2441/2 ostatní plocha – jiná plocha o výměře do 16 m2 v k.ú. Vysoké Mýto společnosti ČEZ Distribuce, a.s., IČ 24729035, za účelem výstavby nové distribuční trafostanice, za kupní cenu ve výši 800,- Kč/m2. K uvedené částce bude připočtena DPH ve výši 21%. Na prodej pozemku bude uzavřena Smlouva o uzavření budoucí kupní smlouvy o převodu nemovité věci. Pozemek bude prodán až po dokončení stavby a vyhotovení geometrického plánu na zaměření této stavby.</v>
      </c>
    </row>
    <row r="8" spans="1:5" x14ac:dyDescent="0.25">
      <c r="A8" s="14">
        <f t="shared" si="1"/>
        <v>8</v>
      </c>
      <c r="B8" t="s">
        <v>61</v>
      </c>
      <c r="C8" s="5" t="str">
        <f t="shared" si="0"/>
        <v>8) Zastupitelstvo města zrušuje usnesení č. 94/16 ze dne 22.06.2016</v>
      </c>
    </row>
    <row r="9" spans="1:5" x14ac:dyDescent="0.25">
      <c r="A9" s="14">
        <f t="shared" si="1"/>
        <v>9</v>
      </c>
      <c r="B9" t="s">
        <v>62</v>
      </c>
      <c r="C9" s="5" t="str">
        <f t="shared" si="0"/>
        <v>9) Zastupitelstvo města schvaluje směnu pozemků nově vzniklých geometrickým plánem č. 4206-20/2018 označených jako parc. č. 4804/2 a 4804/3 obojí ostatní plocha – jiná plocha v k.ú. Vysoké Mýto ve vlastnictví města Vysokého Mýta za pozemek označený, na základě uvedeného geometrického plánu, jako parc. č. 233/2 ostatní plocha – ostatní komunikace v k.ú. Vysoké Mýto ve vlastnictví paní Pavly Bartošové (nar. 27.05.1966</v>
      </c>
      <c r="D9" t="s">
        <v>56</v>
      </c>
    </row>
    <row r="10" spans="1:5" x14ac:dyDescent="0.25">
      <c r="A10" s="14">
        <f t="shared" si="1"/>
        <v>10</v>
      </c>
      <c r="B10" t="s">
        <v>63</v>
      </c>
      <c r="C10" s="5" t="str">
        <f t="shared" si="0"/>
        <v>10) Zastupitelstvo města schvaluje koupi pozemku parc. č. 10208 lesní pozemek v obci a k.ú. Vysoké Mýto od vlastníka za kupní cenu ve výši 21.856,- Kč.  </v>
      </c>
    </row>
    <row r="11" spans="1:5" x14ac:dyDescent="0.25">
      <c r="A11" s="14">
        <f t="shared" si="1"/>
        <v>11</v>
      </c>
      <c r="B11" t="s">
        <v>64</v>
      </c>
      <c r="C11" s="5" t="str">
        <f t="shared" si="0"/>
        <v xml:space="preserve">11) Zastupitelstvo města schvaluje koupi pozemku parc. č. 511 lesní pozemek v obci a k.ú. Týnišťko od vlastníka za kupní cenu ve výši 91.500,- Kč. </v>
      </c>
    </row>
    <row r="12" spans="1:5" x14ac:dyDescent="0.25">
      <c r="A12" s="14">
        <f t="shared" si="1"/>
        <v>12</v>
      </c>
      <c r="B12" t="s">
        <v>65</v>
      </c>
      <c r="C12" s="5" t="str">
        <f t="shared" si="0"/>
        <v xml:space="preserve">12) Zastupitelstvo města schvaluje koupi pozemků parc. č. 507/1, 507/2 a 508 vše lesní pozemek v obci a k.ú. Týnišťko od vlastníků za kupní cenu ve výši 642.000,- Kč. </v>
      </c>
    </row>
    <row r="13" spans="1:5" x14ac:dyDescent="0.25">
      <c r="A13" s="14">
        <f t="shared" si="1"/>
        <v>13</v>
      </c>
      <c r="B13" t="s">
        <v>66</v>
      </c>
      <c r="C13" s="5" t="str">
        <f t="shared" si="0"/>
        <v>13) Zastupitelstvo města schvaluje prodej pozemku parc. č. 1524/3 ostatní plocha – jiná plocha, parc. č. 4595/3 ostatní plocha – ostatní komunikace a parc. č. 4595/49 ostatní plocha – jiná plocha, vše včetně staveb neevidovaných v katastru nemovitostí, vše v obci a k.ú. Vysoké Mýto, panu Bedřichu Dudychovi (nar. 05.12.1947</v>
      </c>
      <c r="D13" t="s">
        <v>67</v>
      </c>
    </row>
    <row r="14" spans="1:5" x14ac:dyDescent="0.25">
      <c r="A14" s="14">
        <f t="shared" si="1"/>
        <v>14</v>
      </c>
      <c r="B14" t="s">
        <v>68</v>
      </c>
      <c r="C14" s="5" t="str">
        <f t="shared" si="0"/>
        <v>14) Zastupitelstvo města schvaluje prodej pozemků parc. č. 4666/446, 4666/286, 4666/410, 4666/285, 4666/445, 4666/411, 4666/235 a 4666/412, vše zahrada, vše v obci a k.ú. Vysoké Mýto, určených k výstavě řadových RD v lokalitě POLE ZA PIVOVAREM, společnosti AGILE spol. s r.o., IČ 15030741, se sídlem Mírové nám. 133, 562 01 Ústí nad Orlicí, za celkovou kupní cenu ve výši 3.606.250,- Kč. Cena je včetně DPH. Prodej bude uskutečněn dle podmínek schválených zastupitelstvem města dne 18.04.2018 usnesením č. 55/18 a podmínek schválených radou města dne 16.05.2018 usnesením č. 271/18.</v>
      </c>
    </row>
    <row r="15" spans="1:5" x14ac:dyDescent="0.25">
      <c r="A15" s="14">
        <f t="shared" si="1"/>
        <v>15</v>
      </c>
      <c r="B15" t="s">
        <v>69</v>
      </c>
      <c r="C15" s="5" t="str">
        <f t="shared" si="0"/>
        <v>15) Zastupitelstvo města schvaluje prodej pozemku parc. č. 4666/273 zahrada v obci a k.ú. Vysoké Mýto manželům Radku (nar. 16.07.1964</v>
      </c>
      <c r="D15" t="s">
        <v>70</v>
      </c>
    </row>
    <row r="16" spans="1:5" x14ac:dyDescent="0.25">
      <c r="A16" s="14">
        <f t="shared" si="1"/>
        <v>16</v>
      </c>
      <c r="B16" t="s">
        <v>71</v>
      </c>
      <c r="C16" s="5" t="str">
        <f t="shared" si="0"/>
        <v>16) Zastupitelstvo města schvaluje prodej pozemku parc. č. 4666/270 zahrada v obci a k.ú. Vysoké Mýto paní Martině Petráňové (nar. 28.09.1987</v>
      </c>
    </row>
    <row r="17" spans="1:4" x14ac:dyDescent="0.25">
      <c r="A17" s="14">
        <f t="shared" si="1"/>
        <v>17</v>
      </c>
      <c r="B17" t="s">
        <v>72</v>
      </c>
      <c r="C17" s="5" t="str">
        <f t="shared" si="0"/>
        <v>17) Zastupitelstvo města schvaluje prodej pozemku parc. č. 4666/401 zahrada v obci a k.ú. Vysoké Mýto manželům Aleši (nar. 22.02.1979</v>
      </c>
      <c r="D17" t="s">
        <v>73</v>
      </c>
    </row>
    <row r="18" spans="1:4" x14ac:dyDescent="0.25">
      <c r="A18" s="14">
        <f t="shared" si="1"/>
        <v>18</v>
      </c>
      <c r="B18" t="s">
        <v>74</v>
      </c>
      <c r="C18" s="5" t="str">
        <f t="shared" si="0"/>
        <v>18) Zastupitelstvo města schvaluje prodej pozemku parc. č. 4666/236 zahrada v obci a k.ú. Vysoké Mýto panu Janu Filipi (nar. 14.04.1987</v>
      </c>
    </row>
    <row r="19" spans="1:4" x14ac:dyDescent="0.25">
      <c r="A19" s="14">
        <f t="shared" si="1"/>
        <v>19</v>
      </c>
      <c r="B19" t="s">
        <v>75</v>
      </c>
      <c r="C19" s="5" t="str">
        <f t="shared" si="0"/>
        <v>19) Zastupitelstvo města schvaluje prodej pozemku parc. č. 4666/409 zahrada v obci a k.ú. Vysoké Mýto manželům Ing. Miroslavu (nar. 03.05.1977</v>
      </c>
      <c r="D19" t="s">
        <v>76</v>
      </c>
    </row>
    <row r="20" spans="1:4" x14ac:dyDescent="0.25">
      <c r="A20" s="14">
        <f t="shared" si="1"/>
        <v>20</v>
      </c>
      <c r="B20" t="s">
        <v>77</v>
      </c>
      <c r="C20" s="5" t="str">
        <f t="shared" si="0"/>
        <v>20) Zastupitelstvo města schvaluje prodej pozemku parc. č. 4666/402 zahrada v obci a k.ú. Vysoké Mýto paní Evě Votroubkové (nar. 13.10.1984</v>
      </c>
    </row>
    <row r="21" spans="1:4" x14ac:dyDescent="0.25">
      <c r="A21" s="14">
        <f t="shared" si="1"/>
        <v>21</v>
      </c>
      <c r="B21" t="s">
        <v>78</v>
      </c>
      <c r="C21" s="5" t="str">
        <f t="shared" si="0"/>
        <v>21) Zastupitelstvo města schvaluje prodej pozemku parc. č. 4666/283 zahrada v obci a k.ú. Vysoké Mýto manželům Jiřímu (nar. 09.10.1967</v>
      </c>
      <c r="D21" t="s">
        <v>79</v>
      </c>
    </row>
    <row r="22" spans="1:4" x14ac:dyDescent="0.25">
      <c r="A22" s="14">
        <f t="shared" si="1"/>
        <v>22</v>
      </c>
      <c r="B22" t="s">
        <v>80</v>
      </c>
      <c r="C22" s="5" t="str">
        <f t="shared" si="0"/>
        <v>22) Zastupitelstvo města schvaluje prodej pozemku parc. č. 4666/408 zahrada v obci a k.ú. Vysoké Mýto manželům Jiřímu (nar. 20.04.1961</v>
      </c>
      <c r="D22" t="s">
        <v>81</v>
      </c>
    </row>
    <row r="23" spans="1:4" x14ac:dyDescent="0.25">
      <c r="A23" s="14">
        <f t="shared" si="1"/>
        <v>23</v>
      </c>
      <c r="B23" t="s">
        <v>82</v>
      </c>
      <c r="C23" s="5" t="str">
        <f t="shared" si="0"/>
        <v>23) Zastupitelstvo města neschvaluje prodej bytu č. 3 v čp. 88 v ul. Sv. Čecha stávajícím nájemníkům.  </v>
      </c>
    </row>
    <row r="24" spans="1:4" x14ac:dyDescent="0.25">
      <c r="A24" s="14">
        <f t="shared" si="1"/>
        <v>24</v>
      </c>
      <c r="B24" t="s">
        <v>83</v>
      </c>
      <c r="C24" s="5" t="str">
        <f t="shared" si="0"/>
        <v>24) Zastupitelstvo města bere na vědomí Zápis z jednání finančního výboru č.2-2018 konaného dne 14.05.2018.</v>
      </c>
    </row>
    <row r="25" spans="1:4" x14ac:dyDescent="0.25">
      <c r="A25" s="14">
        <f t="shared" si="1"/>
        <v>25</v>
      </c>
      <c r="B25" t="s">
        <v>84</v>
      </c>
      <c r="C25" s="5" t="str">
        <f t="shared" si="0"/>
        <v>25) Zastupitelstvo města schvaluje výsledek hospodaření hlavní činnosti města Vysokého Mýta za rok 2017, tj. zisk ve výši 33.876.033,05Kč.</v>
      </c>
    </row>
    <row r="26" spans="1:4" x14ac:dyDescent="0.25">
      <c r="A26" s="14">
        <f t="shared" si="1"/>
        <v>26</v>
      </c>
      <c r="B26" t="s">
        <v>85</v>
      </c>
      <c r="C26" s="5" t="str">
        <f t="shared" si="0"/>
        <v>26) Zastupitelstvo města schvaluje výsledek hospodaření hospodářské činnosti města Vysokého Mýta za rok 2017, tj. zisk ve výši 4.251.416,24Kč.</v>
      </c>
    </row>
    <row r="27" spans="1:4" x14ac:dyDescent="0.25">
      <c r="A27" s="14">
        <f t="shared" si="1"/>
        <v>27</v>
      </c>
      <c r="B27" t="s">
        <v>86</v>
      </c>
      <c r="C27" s="5" t="str">
        <f t="shared" si="0"/>
        <v>27) Zastupitelstvo města schvaluje výsledek hospodaření města Vysokého Mýta za rok 2017, tj. zisk ve výši 38.127.449,29Kč.</v>
      </c>
    </row>
    <row r="28" spans="1:4" x14ac:dyDescent="0.25">
      <c r="A28" s="14">
        <f t="shared" si="1"/>
        <v>28</v>
      </c>
      <c r="B28" t="s">
        <v>87</v>
      </c>
      <c r="C28" s="5" t="str">
        <f t="shared" si="0"/>
        <v>28) Zastupitelstvo města schvaluje vyúčtování dotací přijatých městem Vysokým Mýtem v roce 2017. </v>
      </c>
    </row>
    <row r="29" spans="1:4" x14ac:dyDescent="0.25">
      <c r="A29" s="14">
        <f t="shared" si="1"/>
        <v>29</v>
      </c>
      <c r="B29" t="s">
        <v>88</v>
      </c>
      <c r="C29" s="5" t="str">
        <f t="shared" si="0"/>
        <v>29) Zastupitelstvo města schvaluje vyúčtování dotací poskytnutých městem Vysokým Mýtem v roce 2017.  </v>
      </c>
    </row>
    <row r="30" spans="1:4" x14ac:dyDescent="0.25">
      <c r="A30" s="14">
        <f t="shared" si="1"/>
        <v>30</v>
      </c>
      <c r="B30" t="s">
        <v>89</v>
      </c>
      <c r="C30" s="5" t="str">
        <f t="shared" si="0"/>
        <v>30) Zastupitelstvo města schvalujerozbor hospodaření města Vysokého Mýta sestavený k 31.12.2017. </v>
      </c>
    </row>
    <row r="31" spans="1:4" x14ac:dyDescent="0.25">
      <c r="A31" s="14">
        <f t="shared" si="1"/>
        <v>31</v>
      </c>
      <c r="B31" t="s">
        <v>90</v>
      </c>
      <c r="C31" s="5" t="str">
        <f t="shared" si="0"/>
        <v>31) Zastupitelstvo města schvaluje závěrečný účet města Vysokého Mýta za rok 2017 včetně zprávy o výsledku přezkoumání hospodaření za rok 2017 města Vysoké Mýto.</v>
      </c>
    </row>
    <row r="32" spans="1:4" x14ac:dyDescent="0.25">
      <c r="A32" s="14">
        <f t="shared" si="1"/>
        <v>32</v>
      </c>
      <c r="B32" t="s">
        <v>91</v>
      </c>
      <c r="C32" s="5" t="str">
        <f t="shared" si="0"/>
        <v>32) Zastupitelstvo města souhlasís celoročním hospodařením města Vysokého Mýta v roce 2017, a to bez výhrad.</v>
      </c>
    </row>
    <row r="33" spans="1:4" x14ac:dyDescent="0.25">
      <c r="A33" s="14">
        <f t="shared" si="1"/>
        <v>33</v>
      </c>
      <c r="B33" t="s">
        <v>92</v>
      </c>
      <c r="C33" s="5" t="str">
        <f t="shared" si="0"/>
        <v>33) Zastupitelstvo města schvaluje výsledek hospodaření města Vysokého Mýta k 31.12.2017 včetně jeho rozdělení dle předloženého návrhu. </v>
      </c>
    </row>
    <row r="34" spans="1:4" x14ac:dyDescent="0.25">
      <c r="A34" s="14">
        <f t="shared" si="1"/>
        <v>34</v>
      </c>
      <c r="B34" t="s">
        <v>93</v>
      </c>
      <c r="C34" s="5" t="str">
        <f t="shared" si="0"/>
        <v xml:space="preserve">34) Zastupitelstvo města schvaluje účetní závěrku města Vysokého Mýta sestavenou k 31.12.2017. </v>
      </c>
    </row>
    <row r="35" spans="1:4" x14ac:dyDescent="0.25">
      <c r="A35" s="14">
        <f t="shared" si="1"/>
        <v>35</v>
      </c>
      <c r="B35" t="s">
        <v>94</v>
      </c>
      <c r="C35" s="5" t="str">
        <f t="shared" si="0"/>
        <v>35) Zastupitelstvo města bere na vědomí rozpočtová opatření č.3-2018 a č.4-2018. </v>
      </c>
    </row>
    <row r="36" spans="1:4" x14ac:dyDescent="0.25">
      <c r="A36" s="14">
        <f t="shared" si="1"/>
        <v>36</v>
      </c>
      <c r="B36" t="s">
        <v>95</v>
      </c>
      <c r="C36" s="5" t="str">
        <f t="shared" si="0"/>
        <v>36) Zastupitelstvo města schvaluje Rozbor hospodaření města Vysokého Mýta sestavený k 31.03.2018.</v>
      </c>
    </row>
    <row r="37" spans="1:4" x14ac:dyDescent="0.25">
      <c r="A37" s="14">
        <f t="shared" si="1"/>
        <v>37</v>
      </c>
      <c r="B37" t="s">
        <v>96</v>
      </c>
      <c r="C37" s="5" t="str">
        <f t="shared" si="0"/>
        <v>37) Zastupitelstvo schvaluje rozpočtové opatření č.5-2018 ve znění doplňku č.1. </v>
      </c>
    </row>
    <row r="38" spans="1:4" x14ac:dyDescent="0.25">
      <c r="A38" s="14">
        <f t="shared" si="1"/>
        <v>38</v>
      </c>
      <c r="B38" t="s">
        <v>97</v>
      </c>
      <c r="C38" s="5" t="str">
        <f t="shared" si="0"/>
        <v>38) Zastupitelstvo města zrušuje usnesení č. 34/18 ze dne 07.03.2018, č. 35/18 ze dne 07.03.2018, č. 36/18 ze dne 07.03.2018, č. 37/18 ze dne 07.03.2018, č. 38/18 ze dne 07.03.2018 a č. 39/18 ze dne 07.03.2018.</v>
      </c>
    </row>
    <row r="39" spans="1:4" x14ac:dyDescent="0.25">
      <c r="A39" s="14">
        <f t="shared" si="1"/>
        <v>39</v>
      </c>
      <c r="B39" t="s">
        <v>98</v>
      </c>
      <c r="C39" s="5" t="str">
        <f t="shared" si="0"/>
        <v>39) Zastupitelstvo města přijímá finanční odměnu od Ministerstva kultury za nominaci města ve státním kole soutěže Nejlepší příprava a realizace v programu regenerace MPR a MPZ 2017, na podporu obnovy kulturních památek ve Vysokém Mýtě ve výši 100.000,- Kč.</v>
      </c>
    </row>
    <row r="40" spans="1:4" x14ac:dyDescent="0.25">
      <c r="A40" s="14">
        <f t="shared" si="1"/>
        <v>40</v>
      </c>
      <c r="B40" t="s">
        <v>99</v>
      </c>
      <c r="C40" s="5" t="str">
        <f t="shared" si="0"/>
        <v>40) Zastupitelstvo města přijímá finanční odměnu od Pardubického kraje za vítězství města v krajském kole soutěže Nejlepší příprava a realizace v programu regenerace MPR a MPZ 2017, na podporu obnovy kulturních památek ve Vysokém Mýtě ve výši 75.000,- Kč.</v>
      </c>
    </row>
    <row r="41" spans="1:4" x14ac:dyDescent="0.25">
      <c r="A41" s="14">
        <f t="shared" si="1"/>
        <v>41</v>
      </c>
      <c r="B41" t="s">
        <v>100</v>
      </c>
      <c r="C41" s="5" t="str">
        <f t="shared" si="0"/>
        <v>41) Zastupitelstvo města schvaluje využití státní finanční podpory z Programu regenerace MPR (městských památkových rezervací</v>
      </c>
      <c r="D41" t="s">
        <v>101</v>
      </c>
    </row>
    <row r="42" spans="1:4" x14ac:dyDescent="0.25">
      <c r="A42" s="14">
        <f t="shared" si="1"/>
        <v>42</v>
      </c>
      <c r="B42" t="s">
        <v>102</v>
      </c>
      <c r="C42" s="5" t="str">
        <f t="shared" si="0"/>
        <v>42) Zastupitelstvo města schvaluje dotaci města ve výši 120.000,- Kč (10% z celkově uznatelných nákladů tj. z částky 1.178.457,- Kč</v>
      </c>
    </row>
    <row r="43" spans="1:4" x14ac:dyDescent="0.25">
      <c r="A43" s="14">
        <f t="shared" si="1"/>
        <v>43</v>
      </c>
      <c r="B43" t="s">
        <v>103</v>
      </c>
      <c r="C43" s="5" t="str">
        <f t="shared" si="0"/>
        <v>43) Zastupitelstvo města schvaluje dotaci města ve výši 72.000,- Kč (10% z celkově uznatelných nákladů tj. z částky 715.600,- Kč</v>
      </c>
    </row>
    <row r="44" spans="1:4" x14ac:dyDescent="0.25">
      <c r="A44" s="14">
        <f t="shared" si="1"/>
        <v>44</v>
      </c>
      <c r="B44" t="s">
        <v>104</v>
      </c>
      <c r="C44" s="5" t="str">
        <f t="shared" si="0"/>
        <v>44) Zastupitelstvo města schvaluje dotaci města ve výši 19.000,- Kč (10% z celkově uznatelných nákladů tj. z částky 183.423,- Kč</v>
      </c>
    </row>
    <row r="45" spans="1:4" x14ac:dyDescent="0.25">
      <c r="A45" s="14">
        <f t="shared" si="1"/>
        <v>45</v>
      </c>
      <c r="B45" t="s">
        <v>105</v>
      </c>
      <c r="C45" s="5" t="str">
        <f t="shared" si="0"/>
        <v>45) Zastupitelstvo města schvaluje přidělení individuální dotace města Vysokého Mýta v roce 2018 pro Vysokomýtskou nemocnici, IČ 71207856 na rekonstrukci kotelny v budově nemocnice na ulici Hradecká 167, Vysoké Mýto, ve výši 370 tis. Kč. uzavření veřejnoprávní smlouvy dle vzoru schváleného ZM dne 13.09.2017, číslo usnesení 143/17</v>
      </c>
    </row>
    <row r="46" spans="1:4" x14ac:dyDescent="0.25">
      <c r="A46" s="14">
        <f t="shared" si="1"/>
        <v>46</v>
      </c>
      <c r="B46" t="s">
        <v>106</v>
      </c>
      <c r="C46" s="5" t="str">
        <f t="shared" si="0"/>
        <v>46) Zastupitelstvo města schvaluje poskytnutí mimořádného členského příspěvku dobrovolnému svazku obcí Českomoravské pomezí ve výši 40.000 Kč, který bude použit na spolufinancování provozu cyklobusů projíždějících Českomoravským pomezím v období červen - září roku 2018.</v>
      </c>
    </row>
    <row r="47" spans="1:4" x14ac:dyDescent="0.25">
      <c r="A47" s="14">
        <f t="shared" si="1"/>
        <v>47</v>
      </c>
      <c r="B47" t="s">
        <v>107</v>
      </c>
      <c r="C47" s="5" t="str">
        <f t="shared" si="0"/>
        <v>47) Zastupitelstvo města schvaluje poskytnutí mimořádného příspěvku dobrovolnému svazku obcí Mikroregion Vysokomýtsko ve výši 2.000 Kč, který bude použit na realizaci projektu Program obnovy venkova - herní prvky na dětském hřišti v místní části města Vysokého Mýta.</v>
      </c>
    </row>
    <row r="48" spans="1:4" x14ac:dyDescent="0.25">
      <c r="A48" s="14">
        <f t="shared" si="1"/>
        <v>48</v>
      </c>
      <c r="B48" t="s">
        <v>108</v>
      </c>
      <c r="C48" s="5" t="str">
        <f t="shared" si="0"/>
        <v>48) Zastupitelstvo města schvaluje poskytnutí zápůjčky společnosti VYSOKOMÝTSKÁ KULTURNÍ, o. p. s. ve výši 1 200 000 Kč na nákup zvukové aparatury a mixážního pultu se splatností 5 let. uzavření Smlouvy o zápůjčce, dle předloženého návrhu.</v>
      </c>
    </row>
    <row r="49" spans="1:3" x14ac:dyDescent="0.25">
      <c r="A49" s="14">
        <f t="shared" si="1"/>
        <v>49</v>
      </c>
      <c r="B49" t="s">
        <v>109</v>
      </c>
      <c r="C49" s="5" t="str">
        <f t="shared" si="0"/>
        <v>49) Zastupitelstvo města schvaluje navýšení dotace pro společnost VYSOKOMÝTSKÁ KULTURNÍ, o. p. s. č. 04/ZM/2017 poskytnuté na projekt – Městské kulturní akce pořádané VYSOKOMÝTSKOU KULTURNÍ, o. p. s. v roce 2018 z částky 1 455 000 Kč na částku 1 655 000 Kč (100 000 Kč na festival Týden hudby 2018 a 100 000 Kč na Městské slavnosti Vysokého Mýta 2018</v>
      </c>
    </row>
    <row r="50" spans="1:3" x14ac:dyDescent="0.25">
      <c r="A50" s="14">
        <f t="shared" si="1"/>
        <v>50</v>
      </c>
      <c r="B50" t="s">
        <v>110</v>
      </c>
      <c r="C50" s="5" t="str">
        <f t="shared" si="0"/>
        <v>50) Zastupitelstvo města schvaluje navýšení dotace pro společnost VYSOKOMÝTSKÁ KULTURNÍ, o. p. s. č. 06/ZM/2017 poskytnuté na projekt – Provoz a činnost Muzea českého karosářství, Městské galerie a Informačního centra v roce 2018 z částky 5 460 000 Kč na 5 510 000 Kč.uzavření dodatku č. 1 ke smlouvě o poskytnutí individuální dotace č. 06/ZM/2017.</v>
      </c>
    </row>
    <row r="51" spans="1:3" x14ac:dyDescent="0.25">
      <c r="A51" s="14">
        <f t="shared" si="1"/>
        <v>51</v>
      </c>
      <c r="B51" t="s">
        <v>111</v>
      </c>
      <c r="C51" s="5" t="str">
        <f t="shared" si="0"/>
        <v>51) Zastupitelstvo města schvaluje dokument Zásady pro poskytování finanční dotace z rozpočtu města Vysokého Mýta, včetně příloh, dle předloženého návrhu. </v>
      </c>
    </row>
    <row r="52" spans="1:3" x14ac:dyDescent="0.25">
      <c r="A52" s="14">
        <f t="shared" si="1"/>
        <v>52</v>
      </c>
      <c r="B52" t="s">
        <v>112</v>
      </c>
      <c r="C52" s="5" t="str">
        <f t="shared" si="0"/>
        <v>52) Zastupitelstvo města schvaluje dokument Plán rozvoje sportu ve Vysokém Mýtě na období 2018 - 2022.</v>
      </c>
    </row>
    <row r="53" spans="1:3" x14ac:dyDescent="0.25">
      <c r="A53" s="14">
        <f t="shared" si="1"/>
        <v>53</v>
      </c>
      <c r="B53" t="s">
        <v>113</v>
      </c>
      <c r="C53" s="5" t="str">
        <f t="shared" si="0"/>
        <v>53) Zastupitelstvo města bere na vědomí závěrečný účet, zprávu o výsledku přezkoumání hospodaření a zprávu o činnosti dobrovolného svazku obcí Královská věnná města za rok 2017.</v>
      </c>
    </row>
    <row r="54" spans="1:3" x14ac:dyDescent="0.25">
      <c r="A54" s="14">
        <f t="shared" si="1"/>
        <v>54</v>
      </c>
      <c r="B54" t="s">
        <v>114</v>
      </c>
      <c r="C54" s="5" t="str">
        <f t="shared" si="0"/>
        <v>54) Zastupitelstvo města bere na vědomí závěrečný účet a zprávu o výsledcích přezkoumání hospodaření dobrovolného svazku obcí Českomoravské pomezí za rok 2017.</v>
      </c>
    </row>
    <row r="55" spans="1:3" x14ac:dyDescent="0.25">
      <c r="A55" s="14">
        <f t="shared" si="1"/>
        <v>55</v>
      </c>
      <c r="B55" t="s">
        <v>115</v>
      </c>
      <c r="C55" s="5" t="str">
        <f t="shared" si="0"/>
        <v>55) Zastupitelstvo města schvaluje poskytnutí finančního daru pro Pardubický kraj, Komenského náměstí 125, 532 11 Pardubice, IČ: 70892822 ve výši 150.000 Kč z rozpočtových prostředků města Vysokého Mýta určených na kulturní akci Zažijte to znovu! – Oslavy 100. výročí Československa, pořádanou 9. 9. 2018 na náměstí Přemysla Otakara II. ve Vysokém Mýtě.                </v>
      </c>
    </row>
    <row r="56" spans="1:3" x14ac:dyDescent="0.25">
      <c r="A56" s="14">
        <f t="shared" si="1"/>
        <v>56</v>
      </c>
      <c r="B56" t="s">
        <v>116</v>
      </c>
      <c r="C56" s="5" t="str">
        <f t="shared" si="0"/>
        <v>56) Zastupitelstvo města schvaluje ZM stanoví v souladu s ustanovením § 67 a 68 odst. 1 zákona č. 128/2000 Sb., o obcích, ve znění pozdějších předpisů, počet členů zastupitelstva města pro volební období 2018 - 2022 na  21 členů zastupitelstva města.</v>
      </c>
    </row>
    <row r="57" spans="1:3" x14ac:dyDescent="0.25">
      <c r="A57" s="14">
        <f t="shared" si="1"/>
        <v>57</v>
      </c>
      <c r="B57" t="s">
        <v>117</v>
      </c>
      <c r="C57" s="5" t="str">
        <f t="shared" si="0"/>
        <v>57) Zastupitelstvo města ukládá Radě městaprojednat s ŘSD možnosti řešení architektonického návrhu křížení knířovské poutní cesty s dálnicí D35 v parametrech odpovídajících zpracované dokumentaci pro územní řízení. Jednání budou bezodkladně zahájena tak, aby nedošlo ke zdržení výstavby D35.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Výsledky hlasování</vt:lpstr>
      <vt:lpstr>List2</vt:lpstr>
      <vt:lpstr>List3</vt:lpstr>
      <vt:lpstr>List1</vt:lpstr>
    </vt:vector>
  </TitlesOfParts>
  <Company>Město Vysoké Mýto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Kořínek</dc:creator>
  <cp:lastModifiedBy>Jitka Kočová</cp:lastModifiedBy>
  <dcterms:created xsi:type="dcterms:W3CDTF">2013-09-19T09:38:57Z</dcterms:created>
  <dcterms:modified xsi:type="dcterms:W3CDTF">2018-06-25T12:39:24Z</dcterms:modified>
</cp:coreProperties>
</file>