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465" tabRatio="598"/>
  </bookViews>
  <sheets>
    <sheet name="Výsledky hlasování" sheetId="1" r:id="rId1"/>
    <sheet name="List2" sheetId="2" state="hidden" r:id="rId2"/>
    <sheet name="List3" sheetId="3" state="hidden" r:id="rId3"/>
  </sheets>
  <calcPr calcId="145621"/>
</workbook>
</file>

<file path=xl/calcChain.xml><?xml version="1.0" encoding="utf-8"?>
<calcChain xmlns="http://schemas.openxmlformats.org/spreadsheetml/2006/main"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</calcChain>
</file>

<file path=xl/sharedStrings.xml><?xml version="1.0" encoding="utf-8"?>
<sst xmlns="http://schemas.openxmlformats.org/spreadsheetml/2006/main" count="527" uniqueCount="72">
  <si>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</si>
  <si>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</si>
  <si>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</si>
  <si>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</si>
  <si>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</si>
  <si>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</si>
  <si>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</si>
  <si>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</si>
  <si>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</si>
  <si>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</si>
  <si>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</si>
  <si>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</si>
  <si>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</si>
  <si>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</si>
  <si>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</si>
  <si>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</si>
  <si>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</si>
  <si>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</si>
  <si>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</si>
  <si>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</si>
  <si>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</si>
  <si>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</si>
  <si>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</si>
  <si>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</si>
  <si>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</si>
  <si>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</si>
  <si>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</si>
  <si>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</si>
  <si>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</si>
  <si>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</si>
  <si>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</si>
  <si>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-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</si>
  <si>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</si>
  <si>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</si>
  <si>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</si>
  <si>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</si>
  <si>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</si>
  <si>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</si>
  <si>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</si>
  <si>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</si>
  <si>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</si>
  <si>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</si>
  <si>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</si>
  <si>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</si>
  <si>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</si>
  <si>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</si>
  <si>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</si>
  <si>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</si>
  <si>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</si>
  <si>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</si>
  <si>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1) Zastupitelstvo města určuje zapisovatelkou paní Jitku Kočovou a pana Jiřího Kořínka zodpovědného za obsluhu elektronického hlasovacího zařízení.</t>
  </si>
  <si>
    <t>2) Zastupitelstvo města volí ověřovatele zápisu Mgr. Helenu Mandíkovou a Jiřího Kovaříka.</t>
  </si>
  <si>
    <t>3) Protinávrh č.1 – Ing. František Jiraský:Zastupitelstvo města schvaluje upravený program ustavujícího zasedání</t>
  </si>
  <si>
    <t>4) Zastupitelstvo města stanovuje počet členů Rady města Vysokého Mýta na sedm. </t>
  </si>
  <si>
    <t>5) Zastupitelstvo města určuje,že v následujícím funkčním období bude jeden místostarosta</t>
  </si>
  <si>
    <t>6) Zastupitelstvo města určuje funkci starosty města a funkci jednoho místostarosty jako funkce, pro něž budou členové zastupitelstva dlouhodobě uvolněni.</t>
  </si>
  <si>
    <t>7) Zastupitelstvo města volí pana Ing. Františka Jiraského do funkce starosty města Vysokého Mýta.</t>
  </si>
  <si>
    <t>8) Zastupitelstvo města volí pana Ing. Martina Krejzu do funkce místostarosty města Vysokého Mýta, a to jako dlouhodobě uvolněného člena zastupitelstva města.  </t>
  </si>
  <si>
    <t>9) Zastupitelstvo města volí pana  Mgr. Jaroslava Korbela členem Rady města Vysokého Mýta.</t>
  </si>
  <si>
    <t xml:space="preserve">10) Zastupitelstvo města volí pana Jiřího Kovaříka členem Rady města Vysokého Mýta. </t>
  </si>
  <si>
    <t>11) Zastupitelstvo města volí paní Mgr. Blanku Kysilkovou členkou Rady města Vysokého Mýta.</t>
  </si>
  <si>
    <t xml:space="preserve">12) Zastupitelstvo města volí pana Mgr. Jana Lipavského členem Rady města Vysokého Mýta. </t>
  </si>
  <si>
    <t xml:space="preserve">13) Zastupitelstvo města volí paní Mgr. Helenu Mandíkovou členkou Rady města Vysokého Mýta. </t>
  </si>
  <si>
    <t>14) Zastupitelstvo města zřizujefinanční výbor a kontrolní výbor. Oba výbory budou devítičlenné.</t>
  </si>
  <si>
    <t xml:space="preserve">15) Zastupitelstvo města volí pana Mgr. Jana Lipavského předsedou finančního výboru města Vysokého Mýta. </t>
  </si>
  <si>
    <t>16) Protinávrh p. Dvorský - Zastupitelstvo města volí členem finančního výboru Ing. Radima Voříška</t>
  </si>
  <si>
    <t>17) Zastupitelstvo města volí členy finančního výboru Ing. Romana BaťuDanu FilipiovouIng. Pavla KubůPetra LimberskéhoPaeDr. Jiřího PodroužkaMgr. Jana SchejbalaIng. Jiřího Vojnara</t>
  </si>
  <si>
    <t>18) Protinávrh č.2 – p. Vondráček: Zastupitelstvo města Vysokého Mýta stanovuje, aby o výši každé odměny bylo hlasováno zvlášť</t>
  </si>
  <si>
    <t>19) Protinávrh č.1 – p. Klát: Zastupitelstvo města Vysokého Mýta stanovuje svým neuvolněným členům za výkon funkce měsíční odměny v následujících částkách:člen zastupitelstva města: 0,- Kč,člen rady: 4.000,- Kč,předseda výboru/komise: 1.500,- Kč,člen výboru zastupitelstva města nebo člen komise rady města nebo předseda či člen zvláštního orgánu města: 0,- Kč.Odměna bude poskytována ode dne 01.11.2018. V případě nástupu náhradníka na uprázdněný mandát člena zastupitelstva města bude odměna poskytována ode dne složení slibu. V případě budoucích změn v obsazení jednotlivých funkcí bude odměna poskytována ode dne zvolení do příslušné funkce. V případě souběhu výkonu více funkcí neuvolněných členů zastupitelstva města se stanovuje odměna jako souhrn odměn za výkon funkce člena rady města, předsedy výboru zastupitelstva města a předsedy komise rady města. Do souhrnné odměny jsou zahrnuty vždy maximálně tři odměny za funkce s nejvyšší odměnou schválenou zastupitelstvem města.</t>
  </si>
  <si>
    <t>20) Zastupitelstvo města Vysokého Mýta stanovuje svým neuvolněným členům za výkon funkce měsíční odměny v následujících částkách:člen zastupitelstva města: 1.000,- Kč,člen rady: 4.000,- Kč,předseda výboru/komise: 1.500,- Kč,člen výboru zastupitelstva města nebo člen komise rady města nebo předseda či člen zvláštního orgánu města: 0,- Kč.Odměna bude poskytována ode dne 01.11.2018. V případě nástupu náhradníka na uprázdněný mandát člena zastupitelstva města bude odměna poskytována ode dne složení slibu. V případě budoucích změn v obsazení jednotlivých funkcí bude odměna poskytována ode dne zvolení do příslušné funkce. V případě souběhu výkonu více funkcí neuvolněných členů zastupitelstva města se stanovuje odměna jako souhrn odměn za výkon funkce člena rady města, předsedy výboru zastupitelstva města a předsedy komise rady města. Do souhrnné odměny jsou zahrnuty vždy maximálně tři odměny za funkce s nejvyšší odměnou schválenou zastupitelstvem města.</t>
  </si>
  <si>
    <t>Zastupitelstvo města 31.10.2018</t>
  </si>
  <si>
    <t>26) Zastupitelstvo města Vysokého Mýta stanovuje odměny za výkon funkce poskytovaná fyzickým osobám, které nejsou členy zastupitelstva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</si>
</sst>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5"/>
      <c r="Y1" s="5"/>
      <c r="Z1" s="5"/>
      <c r="AA1" s="5"/>
    </row>
    <row r="2" spans="1:27" ht="15" customHeight="1" x14ac:dyDescent="0.2">
      <c r="A2" s="2"/>
      <c r="B2" s="8"/>
      <c r="C2" s="8" t="s">
        <v>5</v>
      </c>
      <c r="D2" s="8"/>
      <c r="E2" s="8" t="s">
        <v>0</v>
      </c>
      <c r="F2" s="3" t="s">
        <v>32</v>
      </c>
      <c r="G2" s="8" t="s">
        <v>0</v>
      </c>
      <c r="H2" s="8"/>
      <c r="I2" s="8"/>
      <c r="J2" s="8" t="s">
        <v>5</v>
      </c>
      <c r="K2" s="8" t="s">
        <v>5</v>
      </c>
      <c r="L2" s="8"/>
      <c r="M2" s="8" t="s">
        <v>0</v>
      </c>
      <c r="N2" s="8" t="s">
        <v>5</v>
      </c>
      <c r="O2" s="8" t="s">
        <v>5</v>
      </c>
      <c r="P2" s="8" t="s">
        <v>5</v>
      </c>
      <c r="Q2" s="8" t="s">
        <v>5</v>
      </c>
      <c r="R2" s="8" t="s">
        <v>0</v>
      </c>
      <c r="S2" s="8" t="s">
        <v>33</v>
      </c>
      <c r="T2" s="8" t="s">
        <v>0</v>
      </c>
      <c r="U2" s="8"/>
      <c r="V2" s="8" t="s">
        <v>5</v>
      </c>
      <c r="X2" s="10" t="s">
        <v>17</v>
      </c>
      <c r="Y2" s="11"/>
      <c r="Z2" s="11"/>
      <c r="AA2" s="12"/>
    </row>
    <row r="3" spans="1:27" ht="15" customHeight="1" x14ac:dyDescent="0.2">
      <c r="A3" s="9" t="s">
        <v>70</v>
      </c>
      <c r="B3" s="8" t="s">
        <v>20</v>
      </c>
      <c r="C3" s="8" t="s">
        <v>21</v>
      </c>
      <c r="D3" s="8" t="s">
        <v>34</v>
      </c>
      <c r="E3" s="8" t="s">
        <v>22</v>
      </c>
      <c r="F3" s="3" t="s">
        <v>35</v>
      </c>
      <c r="G3" s="8" t="s">
        <v>3</v>
      </c>
      <c r="H3" s="8" t="s">
        <v>23</v>
      </c>
      <c r="I3" s="8" t="s">
        <v>36</v>
      </c>
      <c r="J3" s="8" t="s">
        <v>37</v>
      </c>
      <c r="K3" s="8" t="s">
        <v>38</v>
      </c>
      <c r="L3" s="8" t="s">
        <v>8</v>
      </c>
      <c r="M3" s="8" t="s">
        <v>9</v>
      </c>
      <c r="N3" s="8" t="s">
        <v>24</v>
      </c>
      <c r="O3" s="8" t="s">
        <v>25</v>
      </c>
      <c r="P3" s="8" t="s">
        <v>26</v>
      </c>
      <c r="Q3" s="8" t="s">
        <v>39</v>
      </c>
      <c r="R3" s="8" t="s">
        <v>11</v>
      </c>
      <c r="S3" s="8" t="s">
        <v>40</v>
      </c>
      <c r="T3" s="8" t="s">
        <v>41</v>
      </c>
      <c r="U3" s="8" t="s">
        <v>12</v>
      </c>
      <c r="V3" s="8" t="s">
        <v>42</v>
      </c>
      <c r="X3" s="13" t="s">
        <v>14</v>
      </c>
      <c r="Y3" s="15" t="s">
        <v>15</v>
      </c>
      <c r="Z3" s="17" t="s">
        <v>18</v>
      </c>
      <c r="AA3" s="19" t="s">
        <v>19</v>
      </c>
    </row>
    <row r="4" spans="1:27" ht="15" customHeight="1" x14ac:dyDescent="0.2">
      <c r="A4" s="9"/>
      <c r="B4" s="8" t="s">
        <v>1</v>
      </c>
      <c r="C4" s="8" t="s">
        <v>27</v>
      </c>
      <c r="D4" s="8" t="s">
        <v>43</v>
      </c>
      <c r="E4" s="8" t="s">
        <v>6</v>
      </c>
      <c r="F4" s="3" t="s">
        <v>44</v>
      </c>
      <c r="G4" s="8" t="s">
        <v>4</v>
      </c>
      <c r="H4" s="8" t="s">
        <v>29</v>
      </c>
      <c r="I4" s="8" t="s">
        <v>45</v>
      </c>
      <c r="J4" s="8" t="s">
        <v>10</v>
      </c>
      <c r="K4" s="8" t="s">
        <v>1</v>
      </c>
      <c r="L4" s="8" t="s">
        <v>6</v>
      </c>
      <c r="M4" s="8" t="s">
        <v>10</v>
      </c>
      <c r="N4" s="8" t="s">
        <v>30</v>
      </c>
      <c r="O4" s="8" t="s">
        <v>7</v>
      </c>
      <c r="P4" s="8" t="s">
        <v>28</v>
      </c>
      <c r="Q4" s="8" t="s">
        <v>6</v>
      </c>
      <c r="R4" s="8" t="s">
        <v>2</v>
      </c>
      <c r="S4" s="8" t="s">
        <v>46</v>
      </c>
      <c r="T4" s="8" t="s">
        <v>13</v>
      </c>
      <c r="U4" s="8" t="s">
        <v>6</v>
      </c>
      <c r="V4" s="8" t="s">
        <v>47</v>
      </c>
      <c r="X4" s="14"/>
      <c r="Y4" s="16"/>
      <c r="Z4" s="18"/>
      <c r="AA4" s="20"/>
    </row>
    <row r="5" spans="1:27" ht="15" customHeight="1" x14ac:dyDescent="0.25">
      <c r="A5" s="9"/>
      <c r="B5" s="8"/>
      <c r="C5" s="8"/>
      <c r="D5" s="8"/>
      <c r="E5" s="8"/>
      <c r="F5" s="3" t="s">
        <v>48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49</v>
      </c>
      <c r="U5" s="8"/>
      <c r="V5" s="8"/>
      <c r="X5" s="5"/>
      <c r="Y5" s="5"/>
      <c r="Z5" s="5"/>
      <c r="AA5" s="5"/>
    </row>
    <row r="6" spans="1:27" ht="15" customHeight="1" x14ac:dyDescent="0.25">
      <c r="A6" s="2"/>
      <c r="G6" s="3"/>
      <c r="S6" s="3"/>
      <c r="X6" s="5"/>
      <c r="Y6" s="5"/>
      <c r="Z6" s="5"/>
      <c r="AA6" s="5"/>
    </row>
    <row r="7" spans="1:27" ht="27" customHeight="1" x14ac:dyDescent="0.2">
      <c r="A7" s="7" t="s">
        <v>50</v>
      </c>
      <c r="B7" s="4" t="s">
        <v>14</v>
      </c>
      <c r="C7" s="4" t="s">
        <v>14</v>
      </c>
      <c r="D7" s="4" t="s">
        <v>14</v>
      </c>
      <c r="E7" s="4" t="s">
        <v>14</v>
      </c>
      <c r="F7" s="22" t="s">
        <v>31</v>
      </c>
      <c r="G7" s="4" t="s">
        <v>14</v>
      </c>
      <c r="H7" s="4" t="s">
        <v>14</v>
      </c>
      <c r="I7" s="4" t="s">
        <v>14</v>
      </c>
      <c r="J7" s="4" t="s">
        <v>14</v>
      </c>
      <c r="K7" s="4" t="s">
        <v>14</v>
      </c>
      <c r="L7" s="4" t="s">
        <v>14</v>
      </c>
      <c r="M7" s="4" t="s">
        <v>14</v>
      </c>
      <c r="N7" s="4" t="s">
        <v>14</v>
      </c>
      <c r="O7" s="4" t="s">
        <v>14</v>
      </c>
      <c r="P7" s="4" t="s">
        <v>14</v>
      </c>
      <c r="Q7" s="4" t="s">
        <v>14</v>
      </c>
      <c r="R7" s="4" t="s">
        <v>14</v>
      </c>
      <c r="S7" s="4" t="s">
        <v>14</v>
      </c>
      <c r="T7" s="4" t="s">
        <v>14</v>
      </c>
      <c r="U7" s="4" t="s">
        <v>14</v>
      </c>
      <c r="V7" s="4" t="s">
        <v>14</v>
      </c>
      <c r="X7" s="6">
        <f t="shared" ref="X7:X27" si="0">COUNTIF($B7:$W7,"ANO")</f>
        <v>20</v>
      </c>
      <c r="Y7" s="6">
        <f t="shared" ref="Y7:Y27" si="1">COUNTIF($B7:$W7,"NE")</f>
        <v>0</v>
      </c>
      <c r="Z7" s="6">
        <f t="shared" ref="Z7:Z27" si="2">COUNTIF($B7:$W7,"ZDRŽEL(A) SE")</f>
        <v>0</v>
      </c>
      <c r="AA7" s="6">
        <f t="shared" ref="AA7:AA27" si="3">COUNTIF(B7:W7,"-")</f>
        <v>1</v>
      </c>
    </row>
    <row r="8" spans="1:27" ht="25.5" x14ac:dyDescent="0.2">
      <c r="A8" s="7" t="s">
        <v>51</v>
      </c>
      <c r="B8" s="4" t="s">
        <v>14</v>
      </c>
      <c r="C8" s="4" t="s">
        <v>14</v>
      </c>
      <c r="D8" s="4" t="s">
        <v>14</v>
      </c>
      <c r="E8" s="4" t="s">
        <v>14</v>
      </c>
      <c r="F8" s="22" t="s">
        <v>31</v>
      </c>
      <c r="G8" s="4" t="s">
        <v>14</v>
      </c>
      <c r="H8" s="4" t="s">
        <v>14</v>
      </c>
      <c r="I8" s="4" t="s">
        <v>14</v>
      </c>
      <c r="J8" s="4" t="s">
        <v>14</v>
      </c>
      <c r="K8" s="4" t="s">
        <v>14</v>
      </c>
      <c r="L8" s="4" t="s">
        <v>16</v>
      </c>
      <c r="M8" s="4" t="s">
        <v>14</v>
      </c>
      <c r="N8" s="4" t="s">
        <v>14</v>
      </c>
      <c r="O8" s="4" t="s">
        <v>14</v>
      </c>
      <c r="P8" s="4" t="s">
        <v>16</v>
      </c>
      <c r="Q8" s="4" t="s">
        <v>14</v>
      </c>
      <c r="R8" s="4" t="s">
        <v>14</v>
      </c>
      <c r="S8" s="4" t="s">
        <v>14</v>
      </c>
      <c r="T8" s="4" t="s">
        <v>14</v>
      </c>
      <c r="U8" s="4" t="s">
        <v>14</v>
      </c>
      <c r="V8" s="4" t="s">
        <v>14</v>
      </c>
      <c r="X8" s="6">
        <f t="shared" si="0"/>
        <v>18</v>
      </c>
      <c r="Y8" s="6">
        <f t="shared" si="1"/>
        <v>0</v>
      </c>
      <c r="Z8" s="6">
        <f t="shared" si="2"/>
        <v>2</v>
      </c>
      <c r="AA8" s="6">
        <f t="shared" si="3"/>
        <v>1</v>
      </c>
    </row>
    <row r="9" spans="1:27" ht="25.5" x14ac:dyDescent="0.2">
      <c r="A9" s="7" t="s">
        <v>52</v>
      </c>
      <c r="B9" s="4" t="s">
        <v>14</v>
      </c>
      <c r="C9" s="4" t="s">
        <v>14</v>
      </c>
      <c r="D9" s="4" t="s">
        <v>14</v>
      </c>
      <c r="E9" s="4" t="s">
        <v>14</v>
      </c>
      <c r="F9" s="22" t="s">
        <v>31</v>
      </c>
      <c r="G9" s="4" t="s">
        <v>14</v>
      </c>
      <c r="H9" s="4" t="s">
        <v>14</v>
      </c>
      <c r="I9" s="4" t="s">
        <v>14</v>
      </c>
      <c r="J9" s="4" t="s">
        <v>14</v>
      </c>
      <c r="K9" s="4" t="s">
        <v>14</v>
      </c>
      <c r="L9" s="4" t="s">
        <v>14</v>
      </c>
      <c r="M9" s="4" t="s">
        <v>14</v>
      </c>
      <c r="N9" s="4" t="s">
        <v>14</v>
      </c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4" t="s">
        <v>14</v>
      </c>
      <c r="U9" s="4" t="s">
        <v>14</v>
      </c>
      <c r="V9" s="4" t="s">
        <v>14</v>
      </c>
      <c r="X9" s="6">
        <f t="shared" si="0"/>
        <v>20</v>
      </c>
      <c r="Y9" s="6">
        <f t="shared" si="1"/>
        <v>0</v>
      </c>
      <c r="Z9" s="6">
        <f t="shared" si="2"/>
        <v>0</v>
      </c>
      <c r="AA9" s="6">
        <f t="shared" si="3"/>
        <v>1</v>
      </c>
    </row>
    <row r="10" spans="1:27" ht="25.5" x14ac:dyDescent="0.2">
      <c r="A10" s="7" t="s">
        <v>53</v>
      </c>
      <c r="B10" s="4" t="s">
        <v>14</v>
      </c>
      <c r="C10" s="4" t="s">
        <v>14</v>
      </c>
      <c r="D10" s="4" t="s">
        <v>14</v>
      </c>
      <c r="E10" s="4" t="s">
        <v>14</v>
      </c>
      <c r="F10" s="22" t="s">
        <v>31</v>
      </c>
      <c r="G10" s="4" t="s">
        <v>14</v>
      </c>
      <c r="H10" s="4" t="s">
        <v>14</v>
      </c>
      <c r="I10" s="4" t="s">
        <v>14</v>
      </c>
      <c r="J10" s="4" t="s">
        <v>14</v>
      </c>
      <c r="K10" s="4" t="s">
        <v>14</v>
      </c>
      <c r="L10" s="4" t="s">
        <v>14</v>
      </c>
      <c r="M10" s="4" t="s">
        <v>14</v>
      </c>
      <c r="N10" s="4" t="s">
        <v>14</v>
      </c>
      <c r="O10" s="4" t="s">
        <v>14</v>
      </c>
      <c r="P10" s="4" t="s">
        <v>14</v>
      </c>
      <c r="Q10" s="4" t="s">
        <v>14</v>
      </c>
      <c r="R10" s="4" t="s">
        <v>14</v>
      </c>
      <c r="S10" s="4" t="s">
        <v>14</v>
      </c>
      <c r="T10" s="4" t="s">
        <v>14</v>
      </c>
      <c r="U10" s="4" t="s">
        <v>14</v>
      </c>
      <c r="V10" s="4" t="s">
        <v>14</v>
      </c>
      <c r="X10" s="6">
        <f t="shared" si="0"/>
        <v>20</v>
      </c>
      <c r="Y10" s="6">
        <f t="shared" si="1"/>
        <v>0</v>
      </c>
      <c r="Z10" s="6">
        <f t="shared" si="2"/>
        <v>0</v>
      </c>
      <c r="AA10" s="6">
        <f t="shared" si="3"/>
        <v>1</v>
      </c>
    </row>
    <row r="11" spans="1:27" ht="25.5" x14ac:dyDescent="0.2">
      <c r="A11" s="7" t="s">
        <v>54</v>
      </c>
      <c r="B11" s="4" t="s">
        <v>14</v>
      </c>
      <c r="C11" s="4" t="s">
        <v>14</v>
      </c>
      <c r="D11" s="4" t="s">
        <v>14</v>
      </c>
      <c r="E11" s="4" t="s">
        <v>14</v>
      </c>
      <c r="F11" s="22" t="s">
        <v>31</v>
      </c>
      <c r="G11" s="4" t="s">
        <v>14</v>
      </c>
      <c r="H11" s="4" t="s">
        <v>14</v>
      </c>
      <c r="I11" s="4" t="s">
        <v>14</v>
      </c>
      <c r="J11" s="4" t="s">
        <v>14</v>
      </c>
      <c r="K11" s="4" t="s">
        <v>14</v>
      </c>
      <c r="L11" s="4" t="s">
        <v>14</v>
      </c>
      <c r="M11" s="4" t="s">
        <v>14</v>
      </c>
      <c r="N11" s="4" t="s">
        <v>14</v>
      </c>
      <c r="O11" s="4" t="s">
        <v>14</v>
      </c>
      <c r="P11" s="4" t="s">
        <v>14</v>
      </c>
      <c r="Q11" s="4" t="s">
        <v>14</v>
      </c>
      <c r="R11" s="4" t="s">
        <v>14</v>
      </c>
      <c r="S11" s="4" t="s">
        <v>14</v>
      </c>
      <c r="T11" s="4" t="s">
        <v>14</v>
      </c>
      <c r="U11" s="4" t="s">
        <v>14</v>
      </c>
      <c r="V11" s="4" t="s">
        <v>14</v>
      </c>
      <c r="X11" s="6">
        <f t="shared" si="0"/>
        <v>20</v>
      </c>
      <c r="Y11" s="6">
        <f t="shared" si="1"/>
        <v>0</v>
      </c>
      <c r="Z11" s="6">
        <f t="shared" si="2"/>
        <v>0</v>
      </c>
      <c r="AA11" s="6">
        <f t="shared" si="3"/>
        <v>1</v>
      </c>
    </row>
    <row r="12" spans="1:27" ht="38.25" x14ac:dyDescent="0.2">
      <c r="A12" s="7" t="s">
        <v>55</v>
      </c>
      <c r="B12" s="4" t="s">
        <v>14</v>
      </c>
      <c r="C12" s="4" t="s">
        <v>14</v>
      </c>
      <c r="D12" s="4" t="s">
        <v>14</v>
      </c>
      <c r="E12" s="4" t="s">
        <v>14</v>
      </c>
      <c r="F12" s="22" t="s">
        <v>31</v>
      </c>
      <c r="G12" s="4" t="s">
        <v>14</v>
      </c>
      <c r="H12" s="4" t="s">
        <v>14</v>
      </c>
      <c r="I12" s="4" t="s">
        <v>14</v>
      </c>
      <c r="J12" s="4" t="s">
        <v>14</v>
      </c>
      <c r="K12" s="4" t="s">
        <v>14</v>
      </c>
      <c r="L12" s="4" t="s">
        <v>14</v>
      </c>
      <c r="M12" s="4" t="s">
        <v>14</v>
      </c>
      <c r="N12" s="4" t="s">
        <v>14</v>
      </c>
      <c r="O12" s="4" t="s">
        <v>14</v>
      </c>
      <c r="P12" s="4" t="s">
        <v>14</v>
      </c>
      <c r="Q12" s="4" t="s">
        <v>14</v>
      </c>
      <c r="R12" s="4" t="s">
        <v>14</v>
      </c>
      <c r="S12" s="4" t="s">
        <v>14</v>
      </c>
      <c r="T12" s="4" t="s">
        <v>14</v>
      </c>
      <c r="U12" s="4" t="s">
        <v>14</v>
      </c>
      <c r="V12" s="4" t="s">
        <v>14</v>
      </c>
      <c r="X12" s="6">
        <f t="shared" si="0"/>
        <v>20</v>
      </c>
      <c r="Y12" s="6">
        <f t="shared" si="1"/>
        <v>0</v>
      </c>
      <c r="Z12" s="6">
        <f t="shared" si="2"/>
        <v>0</v>
      </c>
      <c r="AA12" s="6">
        <f t="shared" si="3"/>
        <v>1</v>
      </c>
    </row>
    <row r="13" spans="1:27" ht="25.5" x14ac:dyDescent="0.2">
      <c r="A13" s="7" t="s">
        <v>56</v>
      </c>
      <c r="B13" s="4" t="s">
        <v>14</v>
      </c>
      <c r="C13" s="4" t="s">
        <v>14</v>
      </c>
      <c r="D13" s="4" t="s">
        <v>14</v>
      </c>
      <c r="E13" s="4" t="s">
        <v>14</v>
      </c>
      <c r="F13" s="22" t="s">
        <v>31</v>
      </c>
      <c r="G13" s="4" t="s">
        <v>16</v>
      </c>
      <c r="H13" s="4" t="s">
        <v>16</v>
      </c>
      <c r="I13" s="4" t="s">
        <v>14</v>
      </c>
      <c r="J13" s="4" t="s">
        <v>14</v>
      </c>
      <c r="K13" s="4" t="s">
        <v>14</v>
      </c>
      <c r="L13" s="4" t="s">
        <v>14</v>
      </c>
      <c r="M13" s="4" t="s">
        <v>14</v>
      </c>
      <c r="N13" s="4" t="s">
        <v>14</v>
      </c>
      <c r="O13" s="4" t="s">
        <v>14</v>
      </c>
      <c r="P13" s="4" t="s">
        <v>14</v>
      </c>
      <c r="Q13" s="4" t="s">
        <v>14</v>
      </c>
      <c r="R13" s="4" t="s">
        <v>15</v>
      </c>
      <c r="S13" s="4" t="s">
        <v>14</v>
      </c>
      <c r="T13" s="4" t="s">
        <v>16</v>
      </c>
      <c r="U13" s="4" t="s">
        <v>15</v>
      </c>
      <c r="V13" s="4" t="s">
        <v>14</v>
      </c>
      <c r="X13" s="6">
        <f t="shared" si="0"/>
        <v>15</v>
      </c>
      <c r="Y13" s="6">
        <f t="shared" si="1"/>
        <v>2</v>
      </c>
      <c r="Z13" s="6">
        <f t="shared" si="2"/>
        <v>3</v>
      </c>
      <c r="AA13" s="6">
        <f t="shared" si="3"/>
        <v>1</v>
      </c>
    </row>
    <row r="14" spans="1:27" ht="38.25" x14ac:dyDescent="0.2">
      <c r="A14" s="7" t="s">
        <v>57</v>
      </c>
      <c r="B14" s="4" t="s">
        <v>14</v>
      </c>
      <c r="C14" s="4" t="s">
        <v>14</v>
      </c>
      <c r="D14" s="4" t="s">
        <v>14</v>
      </c>
      <c r="E14" s="4" t="s">
        <v>14</v>
      </c>
      <c r="F14" s="22" t="s">
        <v>31</v>
      </c>
      <c r="G14" s="4" t="s">
        <v>14</v>
      </c>
      <c r="H14" s="4" t="s">
        <v>16</v>
      </c>
      <c r="I14" s="4" t="s">
        <v>14</v>
      </c>
      <c r="J14" s="4" t="s">
        <v>14</v>
      </c>
      <c r="K14" s="4" t="s">
        <v>14</v>
      </c>
      <c r="L14" s="4" t="s">
        <v>14</v>
      </c>
      <c r="M14" s="4" t="s">
        <v>14</v>
      </c>
      <c r="N14" s="4" t="s">
        <v>14</v>
      </c>
      <c r="O14" s="4" t="s">
        <v>14</v>
      </c>
      <c r="P14" s="4" t="s">
        <v>14</v>
      </c>
      <c r="Q14" s="4" t="s">
        <v>14</v>
      </c>
      <c r="R14" s="4" t="s">
        <v>15</v>
      </c>
      <c r="S14" s="4" t="s">
        <v>14</v>
      </c>
      <c r="T14" s="4" t="s">
        <v>16</v>
      </c>
      <c r="U14" s="4" t="s">
        <v>15</v>
      </c>
      <c r="V14" s="4" t="s">
        <v>14</v>
      </c>
      <c r="X14" s="6">
        <f t="shared" si="0"/>
        <v>16</v>
      </c>
      <c r="Y14" s="6">
        <f t="shared" si="1"/>
        <v>2</v>
      </c>
      <c r="Z14" s="6">
        <f t="shared" si="2"/>
        <v>2</v>
      </c>
      <c r="AA14" s="6">
        <f t="shared" si="3"/>
        <v>1</v>
      </c>
    </row>
    <row r="15" spans="1:27" ht="25.5" x14ac:dyDescent="0.2">
      <c r="A15" s="7" t="s">
        <v>58</v>
      </c>
      <c r="B15" s="4" t="s">
        <v>14</v>
      </c>
      <c r="C15" s="4" t="s">
        <v>14</v>
      </c>
      <c r="D15" s="4" t="s">
        <v>14</v>
      </c>
      <c r="E15" s="4" t="s">
        <v>14</v>
      </c>
      <c r="F15" s="22" t="s">
        <v>31</v>
      </c>
      <c r="G15" s="4" t="s">
        <v>14</v>
      </c>
      <c r="H15" s="4" t="s">
        <v>16</v>
      </c>
      <c r="I15" s="4" t="s">
        <v>14</v>
      </c>
      <c r="J15" s="4" t="s">
        <v>14</v>
      </c>
      <c r="K15" s="4" t="s">
        <v>16</v>
      </c>
      <c r="L15" s="4" t="s">
        <v>14</v>
      </c>
      <c r="M15" s="4" t="s">
        <v>14</v>
      </c>
      <c r="N15" s="4" t="s">
        <v>14</v>
      </c>
      <c r="O15" s="4" t="s">
        <v>14</v>
      </c>
      <c r="P15" s="4" t="s">
        <v>14</v>
      </c>
      <c r="Q15" s="4" t="s">
        <v>14</v>
      </c>
      <c r="R15" s="4" t="s">
        <v>16</v>
      </c>
      <c r="S15" s="4" t="s">
        <v>14</v>
      </c>
      <c r="T15" s="4" t="s">
        <v>14</v>
      </c>
      <c r="U15" s="4" t="s">
        <v>16</v>
      </c>
      <c r="V15" s="4" t="s">
        <v>14</v>
      </c>
      <c r="X15" s="6">
        <f t="shared" si="0"/>
        <v>16</v>
      </c>
      <c r="Y15" s="6">
        <f t="shared" si="1"/>
        <v>0</v>
      </c>
      <c r="Z15" s="6">
        <f t="shared" si="2"/>
        <v>4</v>
      </c>
      <c r="AA15" s="6">
        <f t="shared" si="3"/>
        <v>1</v>
      </c>
    </row>
    <row r="16" spans="1:27" ht="25.5" x14ac:dyDescent="0.2">
      <c r="A16" s="7" t="s">
        <v>59</v>
      </c>
      <c r="B16" s="4" t="s">
        <v>14</v>
      </c>
      <c r="C16" s="4" t="s">
        <v>14</v>
      </c>
      <c r="D16" s="4" t="s">
        <v>14</v>
      </c>
      <c r="E16" s="4" t="s">
        <v>14</v>
      </c>
      <c r="F16" s="22" t="s">
        <v>31</v>
      </c>
      <c r="G16" s="4" t="s">
        <v>14</v>
      </c>
      <c r="H16" s="4" t="s">
        <v>16</v>
      </c>
      <c r="I16" s="4" t="s">
        <v>14</v>
      </c>
      <c r="J16" s="4" t="s">
        <v>14</v>
      </c>
      <c r="K16" s="4" t="s">
        <v>14</v>
      </c>
      <c r="L16" s="4" t="s">
        <v>16</v>
      </c>
      <c r="M16" s="4" t="s">
        <v>14</v>
      </c>
      <c r="N16" s="4" t="s">
        <v>14</v>
      </c>
      <c r="O16" s="4" t="s">
        <v>14</v>
      </c>
      <c r="P16" s="4" t="s">
        <v>14</v>
      </c>
      <c r="Q16" s="4" t="s">
        <v>14</v>
      </c>
      <c r="R16" s="4" t="s">
        <v>16</v>
      </c>
      <c r="S16" s="4" t="s">
        <v>14</v>
      </c>
      <c r="T16" s="4" t="s">
        <v>16</v>
      </c>
      <c r="U16" s="4" t="s">
        <v>14</v>
      </c>
      <c r="V16" s="4" t="s">
        <v>14</v>
      </c>
      <c r="X16" s="6">
        <f t="shared" si="0"/>
        <v>16</v>
      </c>
      <c r="Y16" s="6">
        <f t="shared" si="1"/>
        <v>0</v>
      </c>
      <c r="Z16" s="6">
        <f t="shared" si="2"/>
        <v>4</v>
      </c>
      <c r="AA16" s="6">
        <f t="shared" si="3"/>
        <v>1</v>
      </c>
    </row>
    <row r="17" spans="1:27" ht="25.5" x14ac:dyDescent="0.2">
      <c r="A17" s="7" t="s">
        <v>60</v>
      </c>
      <c r="B17" s="4" t="s">
        <v>14</v>
      </c>
      <c r="C17" s="4" t="s">
        <v>14</v>
      </c>
      <c r="D17" s="4" t="s">
        <v>16</v>
      </c>
      <c r="E17" s="4" t="s">
        <v>14</v>
      </c>
      <c r="F17" s="22" t="s">
        <v>31</v>
      </c>
      <c r="G17" s="4" t="s">
        <v>14</v>
      </c>
      <c r="H17" s="4" t="s">
        <v>14</v>
      </c>
      <c r="I17" s="4" t="s">
        <v>14</v>
      </c>
      <c r="J17" s="4" t="s">
        <v>14</v>
      </c>
      <c r="K17" s="4" t="s">
        <v>14</v>
      </c>
      <c r="L17" s="4" t="s">
        <v>14</v>
      </c>
      <c r="M17" s="4" t="s">
        <v>14</v>
      </c>
      <c r="N17" s="4" t="s">
        <v>16</v>
      </c>
      <c r="O17" s="4" t="s">
        <v>14</v>
      </c>
      <c r="P17" s="4" t="s">
        <v>14</v>
      </c>
      <c r="Q17" s="4" t="s">
        <v>14</v>
      </c>
      <c r="R17" s="4" t="s">
        <v>16</v>
      </c>
      <c r="S17" s="4" t="s">
        <v>14</v>
      </c>
      <c r="T17" s="4" t="s">
        <v>16</v>
      </c>
      <c r="U17" s="4" t="s">
        <v>16</v>
      </c>
      <c r="V17" s="4" t="s">
        <v>14</v>
      </c>
      <c r="X17" s="6">
        <f t="shared" si="0"/>
        <v>15</v>
      </c>
      <c r="Y17" s="6">
        <f t="shared" si="1"/>
        <v>0</v>
      </c>
      <c r="Z17" s="6">
        <f t="shared" si="2"/>
        <v>5</v>
      </c>
      <c r="AA17" s="6">
        <f t="shared" si="3"/>
        <v>1</v>
      </c>
    </row>
    <row r="18" spans="1:27" ht="25.5" x14ac:dyDescent="0.2">
      <c r="A18" s="7" t="s">
        <v>61</v>
      </c>
      <c r="B18" s="4" t="s">
        <v>14</v>
      </c>
      <c r="C18" s="4" t="s">
        <v>14</v>
      </c>
      <c r="D18" s="4" t="s">
        <v>16</v>
      </c>
      <c r="E18" s="4" t="s">
        <v>14</v>
      </c>
      <c r="F18" s="22" t="s">
        <v>31</v>
      </c>
      <c r="G18" s="4" t="s">
        <v>14</v>
      </c>
      <c r="H18" s="4" t="s">
        <v>14</v>
      </c>
      <c r="I18" s="4" t="s">
        <v>14</v>
      </c>
      <c r="J18" s="4" t="s">
        <v>14</v>
      </c>
      <c r="K18" s="4" t="s">
        <v>14</v>
      </c>
      <c r="L18" s="4" t="s">
        <v>14</v>
      </c>
      <c r="M18" s="4" t="s">
        <v>14</v>
      </c>
      <c r="N18" s="4" t="s">
        <v>14</v>
      </c>
      <c r="O18" s="4" t="s">
        <v>16</v>
      </c>
      <c r="P18" s="4" t="s">
        <v>14</v>
      </c>
      <c r="Q18" s="4" t="s">
        <v>14</v>
      </c>
      <c r="R18" s="4" t="s">
        <v>16</v>
      </c>
      <c r="S18" s="4" t="s">
        <v>14</v>
      </c>
      <c r="T18" s="4" t="s">
        <v>14</v>
      </c>
      <c r="U18" s="4" t="s">
        <v>14</v>
      </c>
      <c r="V18" s="4" t="s">
        <v>14</v>
      </c>
      <c r="X18" s="6">
        <f t="shared" si="0"/>
        <v>17</v>
      </c>
      <c r="Y18" s="6">
        <f t="shared" si="1"/>
        <v>0</v>
      </c>
      <c r="Z18" s="6">
        <f t="shared" si="2"/>
        <v>3</v>
      </c>
      <c r="AA18" s="6">
        <f t="shared" si="3"/>
        <v>1</v>
      </c>
    </row>
    <row r="19" spans="1:27" ht="25.5" x14ac:dyDescent="0.2">
      <c r="A19" s="7" t="s">
        <v>62</v>
      </c>
      <c r="B19" s="4" t="s">
        <v>14</v>
      </c>
      <c r="C19" s="4" t="s">
        <v>14</v>
      </c>
      <c r="D19" s="4" t="s">
        <v>14</v>
      </c>
      <c r="E19" s="4" t="s">
        <v>14</v>
      </c>
      <c r="F19" s="22" t="s">
        <v>31</v>
      </c>
      <c r="G19" s="4" t="s">
        <v>14</v>
      </c>
      <c r="H19" s="4" t="s">
        <v>16</v>
      </c>
      <c r="I19" s="4" t="s">
        <v>14</v>
      </c>
      <c r="J19" s="4" t="s">
        <v>14</v>
      </c>
      <c r="K19" s="4" t="s">
        <v>14</v>
      </c>
      <c r="L19" s="4" t="s">
        <v>14</v>
      </c>
      <c r="M19" s="4" t="s">
        <v>14</v>
      </c>
      <c r="N19" s="4" t="s">
        <v>14</v>
      </c>
      <c r="O19" s="4" t="s">
        <v>14</v>
      </c>
      <c r="P19" s="4" t="s">
        <v>16</v>
      </c>
      <c r="Q19" s="4" t="s">
        <v>14</v>
      </c>
      <c r="R19" s="4" t="s">
        <v>16</v>
      </c>
      <c r="S19" s="4" t="s">
        <v>14</v>
      </c>
      <c r="T19" s="4" t="s">
        <v>16</v>
      </c>
      <c r="U19" s="4" t="s">
        <v>16</v>
      </c>
      <c r="V19" s="4" t="s">
        <v>14</v>
      </c>
      <c r="X19" s="6">
        <f t="shared" si="0"/>
        <v>15</v>
      </c>
      <c r="Y19" s="6">
        <f t="shared" si="1"/>
        <v>0</v>
      </c>
      <c r="Z19" s="6">
        <f t="shared" si="2"/>
        <v>5</v>
      </c>
      <c r="AA19" s="6">
        <f t="shared" si="3"/>
        <v>1</v>
      </c>
    </row>
    <row r="20" spans="1:27" ht="25.5" x14ac:dyDescent="0.2">
      <c r="A20" s="7" t="s">
        <v>63</v>
      </c>
      <c r="B20" s="4" t="s">
        <v>14</v>
      </c>
      <c r="C20" s="4" t="s">
        <v>14</v>
      </c>
      <c r="D20" s="4" t="s">
        <v>14</v>
      </c>
      <c r="E20" s="4" t="s">
        <v>14</v>
      </c>
      <c r="F20" s="22" t="s">
        <v>31</v>
      </c>
      <c r="G20" s="4" t="s">
        <v>14</v>
      </c>
      <c r="H20" s="4" t="s">
        <v>14</v>
      </c>
      <c r="I20" s="4" t="s">
        <v>14</v>
      </c>
      <c r="J20" s="4" t="s">
        <v>14</v>
      </c>
      <c r="K20" s="4" t="s">
        <v>14</v>
      </c>
      <c r="L20" s="4" t="s">
        <v>14</v>
      </c>
      <c r="M20" s="4" t="s">
        <v>14</v>
      </c>
      <c r="N20" s="4" t="s">
        <v>14</v>
      </c>
      <c r="O20" s="4" t="s">
        <v>14</v>
      </c>
      <c r="P20" s="4" t="s">
        <v>14</v>
      </c>
      <c r="Q20" s="4" t="s">
        <v>14</v>
      </c>
      <c r="R20" s="4" t="s">
        <v>14</v>
      </c>
      <c r="S20" s="4" t="s">
        <v>14</v>
      </c>
      <c r="T20" s="4" t="s">
        <v>14</v>
      </c>
      <c r="U20" s="4" t="s">
        <v>14</v>
      </c>
      <c r="V20" s="4" t="s">
        <v>14</v>
      </c>
      <c r="X20" s="6">
        <f t="shared" si="0"/>
        <v>20</v>
      </c>
      <c r="Y20" s="6">
        <f t="shared" si="1"/>
        <v>0</v>
      </c>
      <c r="Z20" s="6">
        <f t="shared" si="2"/>
        <v>0</v>
      </c>
      <c r="AA20" s="6">
        <f t="shared" si="3"/>
        <v>1</v>
      </c>
    </row>
    <row r="21" spans="1:27" ht="25.5" x14ac:dyDescent="0.2">
      <c r="A21" s="7" t="s">
        <v>64</v>
      </c>
      <c r="B21" s="4" t="s">
        <v>14</v>
      </c>
      <c r="C21" s="4" t="s">
        <v>14</v>
      </c>
      <c r="D21" s="4" t="s">
        <v>15</v>
      </c>
      <c r="E21" s="4" t="s">
        <v>14</v>
      </c>
      <c r="F21" s="22" t="s">
        <v>31</v>
      </c>
      <c r="G21" s="4" t="s">
        <v>14</v>
      </c>
      <c r="H21" s="4" t="s">
        <v>14</v>
      </c>
      <c r="I21" s="4" t="s">
        <v>14</v>
      </c>
      <c r="J21" s="4" t="s">
        <v>14</v>
      </c>
      <c r="K21" s="4" t="s">
        <v>14</v>
      </c>
      <c r="L21" s="4" t="s">
        <v>14</v>
      </c>
      <c r="M21" s="4" t="s">
        <v>14</v>
      </c>
      <c r="N21" s="4" t="s">
        <v>14</v>
      </c>
      <c r="O21" s="4" t="s">
        <v>16</v>
      </c>
      <c r="P21" s="4" t="s">
        <v>14</v>
      </c>
      <c r="Q21" s="4" t="s">
        <v>14</v>
      </c>
      <c r="R21" s="4" t="s">
        <v>14</v>
      </c>
      <c r="S21" s="4" t="s">
        <v>14</v>
      </c>
      <c r="T21" s="4" t="s">
        <v>14</v>
      </c>
      <c r="U21" s="4" t="s">
        <v>14</v>
      </c>
      <c r="V21" s="4" t="s">
        <v>14</v>
      </c>
      <c r="X21" s="6">
        <f t="shared" si="0"/>
        <v>18</v>
      </c>
      <c r="Y21" s="6">
        <f t="shared" si="1"/>
        <v>1</v>
      </c>
      <c r="Z21" s="6">
        <f t="shared" si="2"/>
        <v>1</v>
      </c>
      <c r="AA21" s="6">
        <f t="shared" si="3"/>
        <v>1</v>
      </c>
    </row>
    <row r="22" spans="1:27" ht="25.5" x14ac:dyDescent="0.2">
      <c r="A22" s="7" t="s">
        <v>65</v>
      </c>
      <c r="B22" s="4" t="s">
        <v>14</v>
      </c>
      <c r="C22" s="4" t="s">
        <v>14</v>
      </c>
      <c r="D22" s="4" t="s">
        <v>14</v>
      </c>
      <c r="E22" s="4" t="s">
        <v>14</v>
      </c>
      <c r="F22" s="22" t="s">
        <v>31</v>
      </c>
      <c r="G22" s="4" t="s">
        <v>14</v>
      </c>
      <c r="H22" s="4" t="s">
        <v>14</v>
      </c>
      <c r="I22" s="4" t="s">
        <v>14</v>
      </c>
      <c r="J22" s="4" t="s">
        <v>14</v>
      </c>
      <c r="K22" s="4" t="s">
        <v>16</v>
      </c>
      <c r="L22" s="4" t="s">
        <v>14</v>
      </c>
      <c r="M22" s="4" t="s">
        <v>16</v>
      </c>
      <c r="N22" s="4" t="s">
        <v>14</v>
      </c>
      <c r="O22" s="4" t="s">
        <v>14</v>
      </c>
      <c r="P22" s="4" t="s">
        <v>16</v>
      </c>
      <c r="Q22" s="4" t="s">
        <v>16</v>
      </c>
      <c r="R22" s="4" t="s">
        <v>14</v>
      </c>
      <c r="S22" s="4" t="s">
        <v>16</v>
      </c>
      <c r="T22" s="4" t="s">
        <v>14</v>
      </c>
      <c r="U22" s="4" t="s">
        <v>14</v>
      </c>
      <c r="V22" s="4" t="s">
        <v>16</v>
      </c>
      <c r="X22" s="6">
        <f t="shared" si="0"/>
        <v>14</v>
      </c>
      <c r="Y22" s="6">
        <f t="shared" si="1"/>
        <v>0</v>
      </c>
      <c r="Z22" s="6">
        <f t="shared" si="2"/>
        <v>6</v>
      </c>
      <c r="AA22" s="6">
        <f t="shared" si="3"/>
        <v>1</v>
      </c>
    </row>
    <row r="23" spans="1:27" ht="38.25" x14ac:dyDescent="0.2">
      <c r="A23" s="7" t="s">
        <v>66</v>
      </c>
      <c r="B23" s="4" t="s">
        <v>14</v>
      </c>
      <c r="C23" s="4" t="s">
        <v>14</v>
      </c>
      <c r="D23" s="4" t="s">
        <v>14</v>
      </c>
      <c r="E23" s="4" t="s">
        <v>14</v>
      </c>
      <c r="F23" s="22" t="s">
        <v>31</v>
      </c>
      <c r="G23" s="4" t="s">
        <v>14</v>
      </c>
      <c r="H23" s="4" t="s">
        <v>16</v>
      </c>
      <c r="I23" s="4" t="s">
        <v>14</v>
      </c>
      <c r="J23" s="4" t="s">
        <v>14</v>
      </c>
      <c r="K23" s="4" t="s">
        <v>14</v>
      </c>
      <c r="L23" s="4" t="s">
        <v>14</v>
      </c>
      <c r="M23" s="4" t="s">
        <v>14</v>
      </c>
      <c r="N23" s="4" t="s">
        <v>14</v>
      </c>
      <c r="O23" s="4" t="s">
        <v>14</v>
      </c>
      <c r="P23" s="4" t="s">
        <v>14</v>
      </c>
      <c r="Q23" s="4" t="s">
        <v>14</v>
      </c>
      <c r="R23" s="4" t="s">
        <v>14</v>
      </c>
      <c r="S23" s="4" t="s">
        <v>14</v>
      </c>
      <c r="T23" s="4" t="s">
        <v>14</v>
      </c>
      <c r="U23" s="4" t="s">
        <v>14</v>
      </c>
      <c r="V23" s="4" t="s">
        <v>14</v>
      </c>
      <c r="X23" s="6">
        <f t="shared" si="0"/>
        <v>19</v>
      </c>
      <c r="Y23" s="6">
        <f t="shared" si="1"/>
        <v>0</v>
      </c>
      <c r="Z23" s="6">
        <f t="shared" si="2"/>
        <v>1</v>
      </c>
      <c r="AA23" s="6">
        <f t="shared" si="3"/>
        <v>1</v>
      </c>
    </row>
    <row r="24" spans="1:27" ht="25.5" x14ac:dyDescent="0.2">
      <c r="A24" s="7" t="s">
        <v>67</v>
      </c>
      <c r="B24" s="4" t="s">
        <v>15</v>
      </c>
      <c r="C24" s="4" t="s">
        <v>15</v>
      </c>
      <c r="D24" s="4" t="s">
        <v>14</v>
      </c>
      <c r="E24" s="4" t="s">
        <v>15</v>
      </c>
      <c r="F24" s="22" t="s">
        <v>31</v>
      </c>
      <c r="G24" s="4" t="s">
        <v>16</v>
      </c>
      <c r="H24" s="4" t="s">
        <v>14</v>
      </c>
      <c r="I24" s="4" t="s">
        <v>16</v>
      </c>
      <c r="J24" s="4" t="s">
        <v>15</v>
      </c>
      <c r="K24" s="4" t="s">
        <v>14</v>
      </c>
      <c r="L24" s="4" t="s">
        <v>14</v>
      </c>
      <c r="M24" s="4" t="s">
        <v>15</v>
      </c>
      <c r="N24" s="4" t="s">
        <v>16</v>
      </c>
      <c r="O24" s="4" t="s">
        <v>16</v>
      </c>
      <c r="P24" s="4" t="s">
        <v>14</v>
      </c>
      <c r="Q24" s="4" t="s">
        <v>14</v>
      </c>
      <c r="R24" s="4" t="s">
        <v>14</v>
      </c>
      <c r="S24" s="4" t="s">
        <v>16</v>
      </c>
      <c r="T24" s="4" t="s">
        <v>14</v>
      </c>
      <c r="U24" s="4" t="s">
        <v>14</v>
      </c>
      <c r="V24" s="4" t="s">
        <v>16</v>
      </c>
      <c r="X24" s="6">
        <f t="shared" si="0"/>
        <v>9</v>
      </c>
      <c r="Y24" s="6">
        <f t="shared" si="1"/>
        <v>5</v>
      </c>
      <c r="Z24" s="6">
        <f t="shared" si="2"/>
        <v>6</v>
      </c>
      <c r="AA24" s="6">
        <f t="shared" si="3"/>
        <v>1</v>
      </c>
    </row>
    <row r="25" spans="1:27" ht="180.75" customHeight="1" x14ac:dyDescent="0.2">
      <c r="A25" s="7" t="s">
        <v>68</v>
      </c>
      <c r="B25" s="4" t="s">
        <v>15</v>
      </c>
      <c r="C25" s="4" t="s">
        <v>15</v>
      </c>
      <c r="D25" s="4" t="s">
        <v>14</v>
      </c>
      <c r="E25" s="4" t="s">
        <v>15</v>
      </c>
      <c r="F25" s="22" t="s">
        <v>31</v>
      </c>
      <c r="G25" s="4" t="s">
        <v>16</v>
      </c>
      <c r="H25" s="4" t="s">
        <v>14</v>
      </c>
      <c r="I25" s="4" t="s">
        <v>16</v>
      </c>
      <c r="J25" s="4" t="s">
        <v>15</v>
      </c>
      <c r="K25" s="4" t="s">
        <v>16</v>
      </c>
      <c r="L25" s="4" t="s">
        <v>16</v>
      </c>
      <c r="M25" s="4" t="s">
        <v>15</v>
      </c>
      <c r="N25" s="4" t="s">
        <v>15</v>
      </c>
      <c r="O25" s="4" t="s">
        <v>16</v>
      </c>
      <c r="P25" s="4" t="s">
        <v>16</v>
      </c>
      <c r="Q25" s="4" t="s">
        <v>16</v>
      </c>
      <c r="R25" s="4" t="s">
        <v>14</v>
      </c>
      <c r="S25" s="4" t="s">
        <v>16</v>
      </c>
      <c r="T25" s="4" t="s">
        <v>14</v>
      </c>
      <c r="U25" s="4" t="s">
        <v>14</v>
      </c>
      <c r="V25" s="4" t="s">
        <v>16</v>
      </c>
      <c r="X25" s="6">
        <f t="shared" si="0"/>
        <v>5</v>
      </c>
      <c r="Y25" s="6">
        <f t="shared" si="1"/>
        <v>6</v>
      </c>
      <c r="Z25" s="6">
        <f t="shared" si="2"/>
        <v>9</v>
      </c>
      <c r="AA25" s="6">
        <f t="shared" si="3"/>
        <v>1</v>
      </c>
    </row>
    <row r="26" spans="1:27" ht="178.5" x14ac:dyDescent="0.2">
      <c r="A26" s="7" t="s">
        <v>69</v>
      </c>
      <c r="B26" s="4" t="s">
        <v>14</v>
      </c>
      <c r="C26" s="4" t="s">
        <v>14</v>
      </c>
      <c r="D26" s="4" t="s">
        <v>15</v>
      </c>
      <c r="E26" s="4" t="s">
        <v>14</v>
      </c>
      <c r="F26" s="22" t="s">
        <v>31</v>
      </c>
      <c r="G26" s="4" t="s">
        <v>14</v>
      </c>
      <c r="H26" s="4" t="s">
        <v>15</v>
      </c>
      <c r="I26" s="4" t="s">
        <v>14</v>
      </c>
      <c r="J26" s="4" t="s">
        <v>14</v>
      </c>
      <c r="K26" s="4" t="s">
        <v>14</v>
      </c>
      <c r="L26" s="4" t="s">
        <v>14</v>
      </c>
      <c r="M26" s="4" t="s">
        <v>14</v>
      </c>
      <c r="N26" s="4" t="s">
        <v>14</v>
      </c>
      <c r="O26" s="4" t="s">
        <v>14</v>
      </c>
      <c r="P26" s="4" t="s">
        <v>16</v>
      </c>
      <c r="Q26" s="4" t="s">
        <v>14</v>
      </c>
      <c r="R26" s="4" t="s">
        <v>15</v>
      </c>
      <c r="S26" s="4" t="s">
        <v>16</v>
      </c>
      <c r="T26" s="4" t="s">
        <v>15</v>
      </c>
      <c r="U26" s="4" t="s">
        <v>15</v>
      </c>
      <c r="V26" s="4" t="s">
        <v>14</v>
      </c>
      <c r="X26" s="6">
        <f t="shared" si="0"/>
        <v>13</v>
      </c>
      <c r="Y26" s="6">
        <f t="shared" si="1"/>
        <v>5</v>
      </c>
      <c r="Z26" s="6">
        <f t="shared" si="2"/>
        <v>2</v>
      </c>
      <c r="AA26" s="6">
        <f t="shared" si="3"/>
        <v>1</v>
      </c>
    </row>
    <row r="27" spans="1:27" s="7" customFormat="1" ht="25.5" x14ac:dyDescent="0.2">
      <c r="A27" s="7" t="s">
        <v>71</v>
      </c>
      <c r="B27" s="23" t="s">
        <v>14</v>
      </c>
      <c r="C27" s="23" t="s">
        <v>14</v>
      </c>
      <c r="D27" s="23" t="s">
        <v>14</v>
      </c>
      <c r="E27" s="23" t="s">
        <v>14</v>
      </c>
      <c r="F27" s="24" t="s">
        <v>31</v>
      </c>
      <c r="G27" s="23" t="s">
        <v>14</v>
      </c>
      <c r="H27" s="23" t="s">
        <v>16</v>
      </c>
      <c r="I27" s="23" t="s">
        <v>14</v>
      </c>
      <c r="J27" s="23" t="s">
        <v>14</v>
      </c>
      <c r="K27" s="23" t="s">
        <v>14</v>
      </c>
      <c r="L27" s="23" t="s">
        <v>14</v>
      </c>
      <c r="M27" s="23" t="s">
        <v>14</v>
      </c>
      <c r="N27" s="23" t="s">
        <v>14</v>
      </c>
      <c r="O27" s="23" t="s">
        <v>14</v>
      </c>
      <c r="P27" s="23" t="s">
        <v>14</v>
      </c>
      <c r="Q27" s="23" t="s">
        <v>14</v>
      </c>
      <c r="R27" s="23" t="s">
        <v>15</v>
      </c>
      <c r="S27" s="23" t="s">
        <v>14</v>
      </c>
      <c r="T27" s="23" t="s">
        <v>15</v>
      </c>
      <c r="U27" s="23" t="s">
        <v>14</v>
      </c>
      <c r="V27" s="23" t="s">
        <v>14</v>
      </c>
      <c r="X27" s="21">
        <f t="shared" si="0"/>
        <v>17</v>
      </c>
      <c r="Y27" s="21">
        <f t="shared" si="1"/>
        <v>2</v>
      </c>
      <c r="Z27" s="21">
        <f t="shared" si="2"/>
        <v>1</v>
      </c>
      <c r="AA27" s="21">
        <f t="shared" si="3"/>
        <v>1</v>
      </c>
    </row>
    <row r="28" spans="1:27" x14ac:dyDescent="0.2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7" x14ac:dyDescent="0.2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7" x14ac:dyDescent="0.2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7" x14ac:dyDescent="0.2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7" x14ac:dyDescent="0.2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66.75" customHeight="1" x14ac:dyDescent="0.2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61.5" customHeight="1" x14ac:dyDescent="0.2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51.75" customHeight="1" x14ac:dyDescent="0.2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</sheetData>
  <mergeCells count="6">
    <mergeCell ref="A3:A5"/>
    <mergeCell ref="X2:AA2"/>
    <mergeCell ref="X3:X4"/>
    <mergeCell ref="Y3:Y4"/>
    <mergeCell ref="Z3:Z4"/>
    <mergeCell ref="AA3:AA4"/>
  </mergeCells>
  <conditionalFormatting sqref="B7:V15 B28:V49">
    <cfRule type="cellIs" dxfId="8" priority="73" operator="equal">
      <formula>"ZDRŽEL(A) SE"</formula>
    </cfRule>
    <cfRule type="cellIs" dxfId="7" priority="74" operator="equal">
      <formula>"ZDRŽEL(A) SE"</formula>
    </cfRule>
    <cfRule type="cellIs" dxfId="6" priority="75" operator="equal">
      <formula>"NE"</formula>
    </cfRule>
    <cfRule type="cellIs" dxfId="5" priority="76" operator="equal">
      <formula>"ANO"</formula>
    </cfRule>
  </conditionalFormatting>
  <conditionalFormatting sqref="X7:X27">
    <cfRule type="cellIs" dxfId="4" priority="25" operator="greaterThan">
      <formula>10</formula>
    </cfRule>
  </conditionalFormatting>
  <conditionalFormatting sqref="B16:V27">
    <cfRule type="cellIs" dxfId="3" priority="5" operator="equal">
      <formula>"ZDRŽEL(A) SE"</formula>
    </cfRule>
    <cfRule type="cellIs" dxfId="2" priority="6" operator="equal">
      <formula>"ZDRŽEL(A) SE"</formula>
    </cfRule>
    <cfRule type="cellIs" dxfId="1" priority="7" operator="equal">
      <formula>"NE"</formula>
    </cfRule>
    <cfRule type="cellIs" dxfId="0" priority="8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Administrator</cp:lastModifiedBy>
  <dcterms:created xsi:type="dcterms:W3CDTF">2013-09-19T09:38:57Z</dcterms:created>
  <dcterms:modified xsi:type="dcterms:W3CDTF">2018-11-01T08:53:15Z</dcterms:modified>
</cp:coreProperties>
</file>