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8" i="1" l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7" i="1" l="1"/>
  <c r="Y7" i="1"/>
  <c r="Z7" i="1"/>
  <c r="AA7" i="1"/>
</calcChain>
</file>

<file path=xl/sharedStrings.xml><?xml version="1.0" encoding="utf-8"?>
<sst xmlns="http://schemas.openxmlformats.org/spreadsheetml/2006/main" count="769" uniqueCount="82">
  <si>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</si>
  <si>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</si>
  <si>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</si>
  <si>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</si>
  <si>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</si>
  <si>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</si>
  <si>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</si>
  <si>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</si>
  <si>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</si>
  <si>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</si>
  <si>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</si>
  <si>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</si>
  <si>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</si>
  <si>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</si>
  <si>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</si>
  <si>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</si>
  <si>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</si>
  <si>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</si>
  <si>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</si>
  <si>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</si>
  <si>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</si>
  <si>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</si>
  <si>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</si>
  <si>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</si>
  <si>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</si>
  <si>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</si>
  <si>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</si>
  <si>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</si>
  <si>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</si>
  <si>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</si>
  <si>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</si>
  <si>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3) Zastupitelstvo města schvaluje program zasedání 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</si>
  <si>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</si>
  <si>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</si>
  <si>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</si>
  <si>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</si>
  <si>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</si>
  <si>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</si>
  <si>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</si>
  <si>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</si>
  <si>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</si>
  <si>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</si>
  <si>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</si>
  <si>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</si>
  <si>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</si>
  <si>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</si>
  <si>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</si>
  <si>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</si>
  <si>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</si>
  <si>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</si>
  <si>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1) Zastupitelstvo města určuje zapisovatelkou paní Jitku Kočovou a pana Jiřího Kořínka zodpovědného za obsluhu elektronického hlasovacího zařízení.</t>
  </si>
  <si>
    <t>2) Zastupitelstvo města volí ověřovatele zápisu paní Mgr. Stanislavu Burešovou a pana Jaroslava Bendla.</t>
  </si>
  <si>
    <t>4) Zastupitelstvo města bere na vědomí Zápis z jednání finančního výboru č.4-2018 konaného dne 7.11.2018.</t>
  </si>
  <si>
    <t>5) Zastupitelstvo města bere na vědomí Rozpočtová opatření č.8-2018 a č.9-2018. </t>
  </si>
  <si>
    <t>6) Zastupitelstvo města schvaluje Rozbor hospodaření města Vysokého Mýta sestavený k 30.09.2018.</t>
  </si>
  <si>
    <t>7) Protinávrh č.1: Zastupitelstvo města schvaluje Rozpočtové opatření č.10-2018 ve znění pozměňovacího návrhu starosty města.</t>
  </si>
  <si>
    <t>8) Zastupitelstvo města schvaluje Střednědobý výhled rozpočtu města Vysokého Mýta na období 2020 – 2022. </t>
  </si>
  <si>
    <t>9) Zastupitelstvo města schvaluje rozpočet města Vysokého Mýta na rok 2019 dle předloženého návrhu, jako rozpočet schodkový s celkovými příjmy ve výši 268.755,2tis.Kč, celkovými výdaji ve výši 274.702,2tis. Kč a financováním ve výši 5.947,0tis.Kč. Schodek rozpočtu bude uhrazen volnými finančními prostředky města z minulých let.  </t>
  </si>
  <si>
    <t>10) Zastupitelstvo města schvaluje rozpočet hospodářské činnosti města Vysokého Mýta na rok 2019 dle předloženého návrhu s celkovými výnosy ve výši 21.106,0tis.Kč, celkovými náklady ve výši 20.129,0tis.Kč a plánovaným hospodářským výsledkem ve výši 977,0tis.Kč.</t>
  </si>
  <si>
    <t>11) Zastupitelstvo města schvaluje postup, kdy budou výdajové položky "Projektová příprava, přípravné práce ostatní invest.charakteru", "Služby - poradenská činnost, konzultační právní a ostatní", „Revize budov“ a "Opravy vlastního majetku" čerpány dle skutečnosti napříč paragrafy a položkami platné rozpočtové skladby, s podmínkou zachování účelu a celkového objemu jednotlivých položek dle schváleného rozpočtu města na rok 2019. Rozpis těchto položek rozpočtu dle skutečného čerpání provede hlavní účetní města.</t>
  </si>
  <si>
    <t>12) Zastupitelstvo města zrušujeusnesení č.188/14 ze dne 10.12.2014.</t>
  </si>
  <si>
    <t>13) Zastupitelstvo města stanovujedo odvolání rozsah kompetencí k provádění jednotlivých rozpočtových operací radou města dle předloženého návrhu. </t>
  </si>
  <si>
    <t>14) Zastupitelstvo města schvalujedodatek č. 1 ke zřizovací listině příspěvkové organizace Technické služby Vysoké Mýto, IČ: 70888671.</t>
  </si>
  <si>
    <t>15) Zastupitelstvo města schvalujedarování částí pozemků parc.č. 1985/2, 1985/3, 1986 a 1988/1, vše v obci a k.ú. Vysoké Mýto o celkové výměře cca 1500 m2, do vlastnictví Pardubického kraje, v budoucnu zastavěných stavbou výjezdové stanice Zdravotnické záchranné služby Pardubického kraje ve Vysokém Mýtě (objekt a související zpevněné plochy). Důvodem daru je zajištění dostupné a kvalitní zdravotní péče pro občany města Vysokého Mýta. </t>
  </si>
  <si>
    <t xml:space="preserve">16) Zastupitelstvo města schvalujekoupi pozemku parc. č. 5156/10 v obci a k.ú. Vysoké Mýto od Povodí Labe, státního podniku, IČ 70890005, za kupní cenu ve výši 3.330,- Kč. </t>
  </si>
  <si>
    <t>18) Zastupitelstvo města vydáváobecně závaznou vyhlášku č. 1/2018 o místním poplatku za provoz systému shromažďování, sběru, přepravy, třídění, využívání a odstraňování komunálních odpadů.</t>
  </si>
  <si>
    <t>19) Zastupitelstvo města přijímáúčelovou dotaci (státní finanční podporu) z rezervy Programu regenerace městských památkových rezervací a městských památkových zón na rok 2018, na podporu obnovy kulturních památek ve Vysokém Mýtě ve výši 370.000,- Kč. </t>
  </si>
  <si>
    <t>20) Zastupitelstvo města schvaluje využití státní finanční podpory z rezervy Programu regenerace MPR a MPZ na rok 2018, která je poskytnuta v celkové výši 370.000,- Kč takto:finanční prostředky ve výši 370.000,- Kč na akci „Restaurování pěti vitrážových oken na kostele Nejsvětější trojice na st. p. č. 115/1 v obci a k. ú. Vysoké Mýto“, který je v Anketním dotazníku k programu regenerace městských památkových rezervací a městských památkových zón na rok 2018 pod pořadovým č. 10. Objekt je veden jako kulturní památka pod rejstříkovým č. 24346/6-4112. Vlastníkem této kulturní památky je Římskokatolická farnost - děkanství Vysoké Mýto, IČ: 47499109, Försterova 161/I, 566 01 Vysoké Mýto. </t>
  </si>
  <si>
    <t xml:space="preserve">21) Zastupitelstvo města schvaluje Zastupitelstvo města schvaluje uzavření veřejnoprávní smlouvy č. 04/2018/OSU-SPP s Římskokatolickou farností - děkanství Vysoké Mýto, IČ: 47499109, Försterova 161/I, 566 01 Vysoké Mýto, jako příjemcem dotace na obnovu kulturní památky kostel Nejsvětější trojice, poz. p. č. 115/1 ve Vysokém Mýtě, rejstř. č. ÚSKP 24346/6-4112, akce „Restaurování pěti vitrážových oken na kostele Nejsvětější trojice ve Vysokém Mýtě“ ve výši 370.000 Kč z Programu regenerace MPR a MPZ, v předloženém znění.  </t>
  </si>
  <si>
    <t>22) Zastupitelstvo města neschvalujeposkytnutí individuální dotace města Vysokého Mýta na rok 2018 pro MAS Litomyšlsko o.p.s., ve výši 61.590,-Kč na projekt Provozní činnost MAS Litomyšlsko 2018.</t>
  </si>
  <si>
    <t>23) Zastupitelstvo města schvalujeposkytnutí individuální dotace VYSOKOMÝTSKÉ KULTURNÍ, o. p. s., IČ: 28852150, ve výši 10 025 000 Kč na provoz a činnost VYSOKOMÝTSKÉ KULTURNÍ, o. p. s. v roce 2019 (provoz Šemberova divadla, knihovny a M-klubu). uzavření smlouvy o poskytnutí individuální dotace dle předloženého návrhu.</t>
  </si>
  <si>
    <t>24) Zastupitelstvo města schvalujeposkytnutí individuální dotace VYSOKOMÝTSKÉ KULTURNÍ, o. p. s., IČ: 28852150,   ve výši 5 624 000 Kč na provoz a činnost Muzea českého karosářství, Městské galerie   a Informačního centra v roce 2019.  uzavření smlouvy o poskytnutí individuální dotace dle předloženého návrhu. </t>
  </si>
  <si>
    <t>25) Zastupitelstvo města schvalujeposkytnutí individuální dotace VYSOKOMÝTSKÉ KULTURNÍ, o. p. s., IČ: 28852150, ve výši 1 400 000 Kč na městské kulturní akce pořádané VYSOKOMÝTSKOU KULTURNÍ, o. p. s. v roce 2019. uzavření smlouvy o poskytnutí individuální dotace dle předloženého návrhu. </t>
  </si>
  <si>
    <t>26) Zastupitelstvo města stanovujeneuvolněnému členovi zastupitelstva města, který je oprávněn k přijímání projevu vůle snoubenců, že spolu vstupují do manželství, odměnu ve výši 200,-Kč za jeden obřad, maximálně však 2000,-Kč měsíčně.</t>
  </si>
  <si>
    <t>27) Zastupitelstvo města stanovuječlenům zastupitelstva, kteří jsou pověřeni k přijímání projevu vůle snoubenců, že spolu vstupují do manželství, příspěvek na úhradu zvýšených nákladů na úpravu zevnějšku ve výši 500,-Kč za jeden obřadní den.</t>
  </si>
  <si>
    <t>28) Zastupitelstvo města stanovuječlenům zastupitelstva příspěvek na úhradu zvýšených nákladů na úpravu zevnějšku v souvislosti se zastupováním obce na veřejných občanských obřadech ve výši 500,-Kč za jeden obřadní den.</t>
  </si>
  <si>
    <t>29) Zastupitelstvo města schvaluje tyto zásady pro poskytování cestovních náhrad členům zastupitelstva města:pro poskytování cestovních náhrad členům zastupitelstva města se použije platný vnitřní předpis Městského úřadu Vysoké Mýto o poskytování náhrad při pracovních cestách s tím, že členům zastupitelstva města budou poskytovány cestovní náhrady jako zaměstnancům města,o vyslání starosty a místostarosty, popř. jiného člena zastupitelstva města na zahraniční pracovní cestu rozhoduje rada města,pro členy zastupitelstva města neplatí povinnost mít při použití soukromého vozidla při pracovní cestě sjednané a zaplacené havarijní pojištění na předmětné soukromé vozidlo a neplatí povinnost předat mzdové účetní vyúčtování pracovní cesty do 10 pracovních dnů po skončení cesty,za pravidelné pracoviště člena zastupitelstva města se pro účely cestovních náhrad považuje místo jeho trvalého pobytu.</t>
  </si>
  <si>
    <t>30) Zastupitelstvo města zrušujeUsnesení zastupitelstva města Vysokého Mýta č. 7/18, 8/18, 9/18 a 10/18, která přijalo dne 14.2.2018 na svém jednání.</t>
  </si>
  <si>
    <t>Zastupitelstvo města 12.12.2018</t>
  </si>
  <si>
    <t>31) Zastupitelstvo města schvaluje zařazení poskytnutí dotace pro organizaci Sokol dle jejich předloženého požadavku do rozpočtu města na rok 2019.</t>
  </si>
  <si>
    <t>32) Zastupitelstvo města ukládá starostovi města jednat s TJ Sokol Vysoké Mýto o možnosti a způsobu poskytnutí finančních prostředků z rozpočtu města na opravu a modernizaci nemovité kulturní památky – objektu Sokolovny Vysoké Mýto.</t>
  </si>
  <si>
    <t>17) Zastupitelstvo města schvalujeprodej bytové jednotky č. 362/2 v ul. Vraclavská vymezené v budově Pražské Předměstí, čp. 362, 363, byt. dům na parcele 2508, 2509 zastavěná plocha a nádvoří a 2510, 2511 zahrada, s podílem 107/1000 na společných částech domu a pozemcích, vše v obci a k.ú. Vysoké Mýto panu Janu Pešinovi (nar. xx), trvale bytem xx, Vysoké Mýto, za celkovou kupní cenu ve výši 1.200.003,-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</si>
</sst>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4"/>
      <c r="Y1" s="4"/>
      <c r="Z1" s="4"/>
      <c r="AA1" s="4"/>
    </row>
    <row r="2" spans="1:27" ht="15" customHeight="1" x14ac:dyDescent="0.2">
      <c r="A2" s="2"/>
      <c r="B2" s="7"/>
      <c r="C2" s="7" t="s">
        <v>5</v>
      </c>
      <c r="D2" s="7"/>
      <c r="E2" s="7" t="s">
        <v>0</v>
      </c>
      <c r="F2" s="7" t="s">
        <v>32</v>
      </c>
      <c r="G2" s="7" t="s">
        <v>0</v>
      </c>
      <c r="H2" s="7"/>
      <c r="I2" s="7"/>
      <c r="J2" s="7" t="s">
        <v>5</v>
      </c>
      <c r="K2" s="7" t="s">
        <v>5</v>
      </c>
      <c r="L2" s="7"/>
      <c r="M2" s="7" t="s">
        <v>0</v>
      </c>
      <c r="N2" s="7" t="s">
        <v>5</v>
      </c>
      <c r="O2" s="7" t="s">
        <v>5</v>
      </c>
      <c r="P2" s="7" t="s">
        <v>5</v>
      </c>
      <c r="Q2" s="7" t="s">
        <v>5</v>
      </c>
      <c r="R2" s="7" t="s">
        <v>0</v>
      </c>
      <c r="S2" s="7" t="s">
        <v>33</v>
      </c>
      <c r="T2" s="7" t="s">
        <v>0</v>
      </c>
      <c r="U2" s="7"/>
      <c r="V2" s="7" t="s">
        <v>5</v>
      </c>
      <c r="X2" s="9" t="s">
        <v>17</v>
      </c>
      <c r="Y2" s="10"/>
      <c r="Z2" s="10"/>
      <c r="AA2" s="11"/>
    </row>
    <row r="3" spans="1:27" ht="15" customHeight="1" x14ac:dyDescent="0.2">
      <c r="A3" s="8" t="s">
        <v>78</v>
      </c>
      <c r="B3" s="7" t="s">
        <v>20</v>
      </c>
      <c r="C3" s="7" t="s">
        <v>21</v>
      </c>
      <c r="D3" s="7" t="s">
        <v>34</v>
      </c>
      <c r="E3" s="7" t="s">
        <v>22</v>
      </c>
      <c r="F3" s="7" t="s">
        <v>35</v>
      </c>
      <c r="G3" s="7" t="s">
        <v>3</v>
      </c>
      <c r="H3" s="7" t="s">
        <v>23</v>
      </c>
      <c r="I3" s="7" t="s">
        <v>36</v>
      </c>
      <c r="J3" s="7" t="s">
        <v>37</v>
      </c>
      <c r="K3" s="7" t="s">
        <v>38</v>
      </c>
      <c r="L3" s="7" t="s">
        <v>8</v>
      </c>
      <c r="M3" s="7" t="s">
        <v>9</v>
      </c>
      <c r="N3" s="7" t="s">
        <v>24</v>
      </c>
      <c r="O3" s="7" t="s">
        <v>25</v>
      </c>
      <c r="P3" s="7" t="s">
        <v>26</v>
      </c>
      <c r="Q3" s="7" t="s">
        <v>39</v>
      </c>
      <c r="R3" s="7" t="s">
        <v>11</v>
      </c>
      <c r="S3" s="7" t="s">
        <v>40</v>
      </c>
      <c r="T3" s="7" t="s">
        <v>41</v>
      </c>
      <c r="U3" s="7" t="s">
        <v>12</v>
      </c>
      <c r="V3" s="7" t="s">
        <v>42</v>
      </c>
      <c r="X3" s="12" t="s">
        <v>14</v>
      </c>
      <c r="Y3" s="14" t="s">
        <v>15</v>
      </c>
      <c r="Z3" s="16" t="s">
        <v>18</v>
      </c>
      <c r="AA3" s="18" t="s">
        <v>19</v>
      </c>
    </row>
    <row r="4" spans="1:27" ht="15" customHeight="1" x14ac:dyDescent="0.2">
      <c r="A4" s="8"/>
      <c r="B4" s="7" t="s">
        <v>1</v>
      </c>
      <c r="C4" s="7" t="s">
        <v>27</v>
      </c>
      <c r="D4" s="7" t="s">
        <v>43</v>
      </c>
      <c r="E4" s="7" t="s">
        <v>6</v>
      </c>
      <c r="F4" s="7" t="s">
        <v>44</v>
      </c>
      <c r="G4" s="7" t="s">
        <v>4</v>
      </c>
      <c r="H4" s="7" t="s">
        <v>29</v>
      </c>
      <c r="I4" s="7" t="s">
        <v>45</v>
      </c>
      <c r="J4" s="7" t="s">
        <v>10</v>
      </c>
      <c r="K4" s="7" t="s">
        <v>1</v>
      </c>
      <c r="L4" s="7" t="s">
        <v>6</v>
      </c>
      <c r="M4" s="7" t="s">
        <v>10</v>
      </c>
      <c r="N4" s="7" t="s">
        <v>30</v>
      </c>
      <c r="O4" s="7" t="s">
        <v>7</v>
      </c>
      <c r="P4" s="7" t="s">
        <v>28</v>
      </c>
      <c r="Q4" s="7" t="s">
        <v>6</v>
      </c>
      <c r="R4" s="7" t="s">
        <v>2</v>
      </c>
      <c r="S4" s="7" t="s">
        <v>46</v>
      </c>
      <c r="T4" s="7" t="s">
        <v>13</v>
      </c>
      <c r="U4" s="7" t="s">
        <v>6</v>
      </c>
      <c r="V4" s="7" t="s">
        <v>47</v>
      </c>
      <c r="X4" s="13"/>
      <c r="Y4" s="15"/>
      <c r="Z4" s="17"/>
      <c r="AA4" s="19"/>
    </row>
    <row r="5" spans="1:27" ht="15" customHeight="1" x14ac:dyDescent="0.25">
      <c r="A5" s="8"/>
      <c r="B5" s="7"/>
      <c r="C5" s="7"/>
      <c r="D5" s="7"/>
      <c r="E5" s="7"/>
      <c r="F5" s="7" t="s">
        <v>48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49</v>
      </c>
      <c r="U5" s="7"/>
      <c r="V5" s="7"/>
      <c r="X5" s="4"/>
      <c r="Y5" s="4"/>
      <c r="Z5" s="4"/>
      <c r="AA5" s="4"/>
    </row>
    <row r="6" spans="1:27" ht="15" customHeight="1" x14ac:dyDescent="0.25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X6" s="4"/>
      <c r="Y6" s="4"/>
      <c r="Z6" s="4"/>
      <c r="AA6" s="4"/>
    </row>
    <row r="7" spans="1:27" s="4" customFormat="1" ht="27.75" customHeight="1" x14ac:dyDescent="0.25">
      <c r="A7" s="6" t="s">
        <v>50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  <c r="N7" s="3" t="s">
        <v>14</v>
      </c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3" t="s">
        <v>14</v>
      </c>
      <c r="U7" s="3" t="s">
        <v>14</v>
      </c>
      <c r="V7" s="3" t="s">
        <v>14</v>
      </c>
      <c r="X7" s="5">
        <f>COUNTIF($B7:$W7,"ANO")</f>
        <v>21</v>
      </c>
      <c r="Y7" s="5">
        <f>COUNTIF($B7:$W7,"NE")</f>
        <v>0</v>
      </c>
      <c r="Z7" s="5">
        <f>COUNTIF($B7:$W7,"ZDRŽEL(A) SE")</f>
        <v>0</v>
      </c>
      <c r="AA7" s="5">
        <f t="shared" ref="AA7" si="0">COUNTIF(B7:W7,"-")</f>
        <v>0</v>
      </c>
    </row>
    <row r="8" spans="1:27" s="4" customFormat="1" ht="26.25" x14ac:dyDescent="0.25">
      <c r="A8" s="6" t="s">
        <v>51</v>
      </c>
      <c r="B8" s="3" t="s">
        <v>15</v>
      </c>
      <c r="C8" s="3" t="s">
        <v>16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3" t="s">
        <v>14</v>
      </c>
      <c r="L8" s="3" t="s">
        <v>14</v>
      </c>
      <c r="M8" s="3" t="s">
        <v>14</v>
      </c>
      <c r="N8" s="3" t="s">
        <v>14</v>
      </c>
      <c r="O8" s="3" t="s">
        <v>14</v>
      </c>
      <c r="P8" s="3" t="s">
        <v>14</v>
      </c>
      <c r="Q8" s="3" t="s">
        <v>14</v>
      </c>
      <c r="R8" s="3" t="s">
        <v>14</v>
      </c>
      <c r="S8" s="3" t="s">
        <v>14</v>
      </c>
      <c r="T8" s="3" t="s">
        <v>14</v>
      </c>
      <c r="U8" s="3" t="s">
        <v>14</v>
      </c>
      <c r="V8" s="3" t="s">
        <v>14</v>
      </c>
      <c r="X8" s="5">
        <f t="shared" ref="X8:X38" si="1">COUNTIF($B8:$W8,"ANO")</f>
        <v>19</v>
      </c>
      <c r="Y8" s="5">
        <f t="shared" ref="Y8:Y38" si="2">COUNTIF($B8:$W8,"NE")</f>
        <v>1</v>
      </c>
      <c r="Z8" s="5">
        <f t="shared" ref="Z8:Z38" si="3">COUNTIF($B8:$W8,"ZDRŽEL(A) SE")</f>
        <v>1</v>
      </c>
      <c r="AA8" s="5">
        <f t="shared" ref="AA8:AA38" si="4">COUNTIF(B8:W8,"-")</f>
        <v>0</v>
      </c>
    </row>
    <row r="9" spans="1:27" x14ac:dyDescent="0.2">
      <c r="A9" s="6" t="s">
        <v>31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3" t="s">
        <v>14</v>
      </c>
      <c r="O9" s="3" t="s">
        <v>14</v>
      </c>
      <c r="P9" s="3" t="s">
        <v>14</v>
      </c>
      <c r="Q9" s="3" t="s">
        <v>14</v>
      </c>
      <c r="R9" s="3" t="s">
        <v>14</v>
      </c>
      <c r="S9" s="3" t="s">
        <v>14</v>
      </c>
      <c r="T9" s="3" t="s">
        <v>14</v>
      </c>
      <c r="U9" s="3" t="s">
        <v>14</v>
      </c>
      <c r="V9" s="3" t="s">
        <v>14</v>
      </c>
      <c r="X9" s="5">
        <f t="shared" si="1"/>
        <v>21</v>
      </c>
      <c r="Y9" s="5">
        <f t="shared" si="2"/>
        <v>0</v>
      </c>
      <c r="Z9" s="5">
        <f t="shared" si="3"/>
        <v>0</v>
      </c>
      <c r="AA9" s="5">
        <f t="shared" si="4"/>
        <v>0</v>
      </c>
    </row>
    <row r="10" spans="1:27" ht="25.5" x14ac:dyDescent="0.2">
      <c r="A10" s="6" t="s">
        <v>52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X10" s="5">
        <f t="shared" si="1"/>
        <v>21</v>
      </c>
      <c r="Y10" s="5">
        <f t="shared" si="2"/>
        <v>0</v>
      </c>
      <c r="Z10" s="5">
        <f t="shared" si="3"/>
        <v>0</v>
      </c>
      <c r="AA10" s="5">
        <f t="shared" si="4"/>
        <v>0</v>
      </c>
    </row>
    <row r="11" spans="1:27" ht="25.5" x14ac:dyDescent="0.2">
      <c r="A11" s="6" t="s">
        <v>53</v>
      </c>
      <c r="B11" s="3" t="s">
        <v>14</v>
      </c>
      <c r="C11" s="3" t="s">
        <v>14</v>
      </c>
      <c r="D11" s="3" t="s">
        <v>14</v>
      </c>
      <c r="E11" s="3" t="s">
        <v>14</v>
      </c>
      <c r="F11" s="3" t="s">
        <v>14</v>
      </c>
      <c r="G11" s="3" t="s">
        <v>14</v>
      </c>
      <c r="H11" s="3" t="s">
        <v>14</v>
      </c>
      <c r="I11" s="3" t="s">
        <v>14</v>
      </c>
      <c r="J11" s="3" t="s">
        <v>14</v>
      </c>
      <c r="K11" s="3" t="s">
        <v>14</v>
      </c>
      <c r="L11" s="3" t="s">
        <v>14</v>
      </c>
      <c r="M11" s="3" t="s">
        <v>14</v>
      </c>
      <c r="N11" s="3" t="s">
        <v>14</v>
      </c>
      <c r="O11" s="3" t="s">
        <v>14</v>
      </c>
      <c r="P11" s="3" t="s">
        <v>14</v>
      </c>
      <c r="Q11" s="3" t="s">
        <v>14</v>
      </c>
      <c r="R11" s="3" t="s">
        <v>14</v>
      </c>
      <c r="S11" s="3" t="s">
        <v>14</v>
      </c>
      <c r="T11" s="3" t="s">
        <v>14</v>
      </c>
      <c r="U11" s="3" t="s">
        <v>14</v>
      </c>
      <c r="V11" s="3" t="s">
        <v>14</v>
      </c>
      <c r="X11" s="5">
        <f t="shared" si="1"/>
        <v>21</v>
      </c>
      <c r="Y11" s="5">
        <f t="shared" si="2"/>
        <v>0</v>
      </c>
      <c r="Z11" s="5">
        <f t="shared" si="3"/>
        <v>0</v>
      </c>
      <c r="AA11" s="5">
        <f t="shared" si="4"/>
        <v>0</v>
      </c>
    </row>
    <row r="12" spans="1:27" ht="25.5" x14ac:dyDescent="0.2">
      <c r="A12" s="6" t="s">
        <v>54</v>
      </c>
      <c r="B12" s="3" t="s">
        <v>14</v>
      </c>
      <c r="C12" s="3" t="s">
        <v>14</v>
      </c>
      <c r="D12" s="3" t="s">
        <v>15</v>
      </c>
      <c r="E12" s="3" t="s">
        <v>14</v>
      </c>
      <c r="F12" s="3" t="s">
        <v>14</v>
      </c>
      <c r="G12" s="3" t="s">
        <v>14</v>
      </c>
      <c r="H12" s="3" t="s">
        <v>16</v>
      </c>
      <c r="I12" s="3" t="s">
        <v>14</v>
      </c>
      <c r="J12" s="3" t="s">
        <v>14</v>
      </c>
      <c r="K12" s="3" t="s">
        <v>14</v>
      </c>
      <c r="L12" s="3" t="s">
        <v>14</v>
      </c>
      <c r="M12" s="3" t="s">
        <v>14</v>
      </c>
      <c r="N12" s="3" t="s">
        <v>14</v>
      </c>
      <c r="O12" s="3" t="s">
        <v>14</v>
      </c>
      <c r="P12" s="3" t="s">
        <v>14</v>
      </c>
      <c r="Q12" s="3" t="s">
        <v>14</v>
      </c>
      <c r="R12" s="3" t="s">
        <v>16</v>
      </c>
      <c r="S12" s="3" t="s">
        <v>14</v>
      </c>
      <c r="T12" s="3" t="s">
        <v>16</v>
      </c>
      <c r="U12" s="3" t="s">
        <v>16</v>
      </c>
      <c r="V12" s="3" t="s">
        <v>14</v>
      </c>
      <c r="X12" s="5">
        <f t="shared" si="1"/>
        <v>16</v>
      </c>
      <c r="Y12" s="5">
        <f t="shared" si="2"/>
        <v>1</v>
      </c>
      <c r="Z12" s="5">
        <f t="shared" si="3"/>
        <v>4</v>
      </c>
      <c r="AA12" s="5">
        <f t="shared" si="4"/>
        <v>0</v>
      </c>
    </row>
    <row r="13" spans="1:27" ht="25.5" x14ac:dyDescent="0.2">
      <c r="A13" s="6" t="s">
        <v>55</v>
      </c>
      <c r="B13" s="3" t="s">
        <v>14</v>
      </c>
      <c r="C13" s="3" t="s">
        <v>14</v>
      </c>
      <c r="D13" s="3" t="s">
        <v>16</v>
      </c>
      <c r="E13" s="3" t="s">
        <v>14</v>
      </c>
      <c r="F13" s="3" t="s">
        <v>14</v>
      </c>
      <c r="G13" s="3" t="s">
        <v>14</v>
      </c>
      <c r="H13" s="3" t="s">
        <v>16</v>
      </c>
      <c r="I13" s="3" t="s">
        <v>14</v>
      </c>
      <c r="J13" s="3" t="s">
        <v>14</v>
      </c>
      <c r="K13" s="3" t="s">
        <v>14</v>
      </c>
      <c r="L13" s="3" t="s">
        <v>14</v>
      </c>
      <c r="M13" s="3" t="s">
        <v>14</v>
      </c>
      <c r="N13" s="3" t="s">
        <v>14</v>
      </c>
      <c r="O13" s="3" t="s">
        <v>14</v>
      </c>
      <c r="P13" s="3" t="s">
        <v>14</v>
      </c>
      <c r="Q13" s="3" t="s">
        <v>14</v>
      </c>
      <c r="R13" s="3" t="s">
        <v>14</v>
      </c>
      <c r="S13" s="3" t="s">
        <v>14</v>
      </c>
      <c r="T13" s="3" t="s">
        <v>14</v>
      </c>
      <c r="U13" s="3" t="s">
        <v>16</v>
      </c>
      <c r="V13" s="3" t="s">
        <v>14</v>
      </c>
      <c r="X13" s="5">
        <f t="shared" si="1"/>
        <v>18</v>
      </c>
      <c r="Y13" s="5">
        <f t="shared" si="2"/>
        <v>0</v>
      </c>
      <c r="Z13" s="5">
        <f t="shared" si="3"/>
        <v>3</v>
      </c>
      <c r="AA13" s="5">
        <f t="shared" si="4"/>
        <v>0</v>
      </c>
    </row>
    <row r="14" spans="1:27" ht="25.5" x14ac:dyDescent="0.2">
      <c r="A14" s="6" t="s">
        <v>56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14</v>
      </c>
      <c r="G14" s="3" t="s">
        <v>14</v>
      </c>
      <c r="H14" s="3" t="s">
        <v>14</v>
      </c>
      <c r="I14" s="3" t="s">
        <v>14</v>
      </c>
      <c r="J14" s="3" t="s">
        <v>14</v>
      </c>
      <c r="K14" s="3" t="s">
        <v>14</v>
      </c>
      <c r="L14" s="3" t="s">
        <v>14</v>
      </c>
      <c r="M14" s="3" t="s">
        <v>14</v>
      </c>
      <c r="N14" s="3" t="s">
        <v>14</v>
      </c>
      <c r="O14" s="3" t="s">
        <v>14</v>
      </c>
      <c r="P14" s="3" t="s">
        <v>14</v>
      </c>
      <c r="Q14" s="3" t="s">
        <v>14</v>
      </c>
      <c r="R14" s="3" t="s">
        <v>16</v>
      </c>
      <c r="S14" s="3" t="s">
        <v>14</v>
      </c>
      <c r="T14" s="3" t="s">
        <v>14</v>
      </c>
      <c r="U14" s="3" t="s">
        <v>16</v>
      </c>
      <c r="V14" s="3" t="s">
        <v>14</v>
      </c>
      <c r="X14" s="5">
        <f t="shared" si="1"/>
        <v>19</v>
      </c>
      <c r="Y14" s="5">
        <f t="shared" si="2"/>
        <v>0</v>
      </c>
      <c r="Z14" s="5">
        <f t="shared" si="3"/>
        <v>2</v>
      </c>
      <c r="AA14" s="5">
        <f t="shared" si="4"/>
        <v>0</v>
      </c>
    </row>
    <row r="15" spans="1:27" ht="63.75" x14ac:dyDescent="0.2">
      <c r="A15" s="6" t="s">
        <v>57</v>
      </c>
      <c r="B15" s="3" t="s">
        <v>14</v>
      </c>
      <c r="C15" s="3" t="s">
        <v>14</v>
      </c>
      <c r="D15" s="3" t="s">
        <v>15</v>
      </c>
      <c r="E15" s="3" t="s">
        <v>14</v>
      </c>
      <c r="F15" s="3" t="s">
        <v>14</v>
      </c>
      <c r="G15" s="3" t="s">
        <v>14</v>
      </c>
      <c r="H15" s="3" t="s">
        <v>16</v>
      </c>
      <c r="I15" s="3" t="s">
        <v>14</v>
      </c>
      <c r="J15" s="3" t="s">
        <v>14</v>
      </c>
      <c r="K15" s="3" t="s">
        <v>14</v>
      </c>
      <c r="L15" s="3" t="s">
        <v>14</v>
      </c>
      <c r="M15" s="3" t="s">
        <v>14</v>
      </c>
      <c r="N15" s="3" t="s">
        <v>14</v>
      </c>
      <c r="O15" s="3" t="s">
        <v>14</v>
      </c>
      <c r="P15" s="3" t="s">
        <v>14</v>
      </c>
      <c r="Q15" s="3" t="s">
        <v>14</v>
      </c>
      <c r="R15" s="3" t="s">
        <v>15</v>
      </c>
      <c r="S15" s="3" t="s">
        <v>14</v>
      </c>
      <c r="T15" s="3" t="s">
        <v>16</v>
      </c>
      <c r="U15" s="3" t="s">
        <v>16</v>
      </c>
      <c r="V15" s="3" t="s">
        <v>14</v>
      </c>
      <c r="X15" s="5">
        <f t="shared" si="1"/>
        <v>16</v>
      </c>
      <c r="Y15" s="5">
        <f t="shared" si="2"/>
        <v>2</v>
      </c>
      <c r="Z15" s="5">
        <f t="shared" si="3"/>
        <v>3</v>
      </c>
      <c r="AA15" s="5">
        <f t="shared" si="4"/>
        <v>0</v>
      </c>
    </row>
    <row r="16" spans="1:27" ht="51" x14ac:dyDescent="0.2">
      <c r="A16" s="6" t="s">
        <v>58</v>
      </c>
      <c r="B16" s="3" t="s">
        <v>14</v>
      </c>
      <c r="C16" s="3" t="s">
        <v>14</v>
      </c>
      <c r="D16" s="3" t="s">
        <v>15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  <c r="J16" s="3" t="s">
        <v>14</v>
      </c>
      <c r="K16" s="3" t="s">
        <v>14</v>
      </c>
      <c r="L16" s="3" t="s">
        <v>14</v>
      </c>
      <c r="M16" s="3" t="s">
        <v>14</v>
      </c>
      <c r="N16" s="3" t="s">
        <v>14</v>
      </c>
      <c r="O16" s="3" t="s">
        <v>14</v>
      </c>
      <c r="P16" s="3" t="s">
        <v>14</v>
      </c>
      <c r="Q16" s="3" t="s">
        <v>14</v>
      </c>
      <c r="R16" s="3" t="s">
        <v>16</v>
      </c>
      <c r="S16" s="3" t="s">
        <v>14</v>
      </c>
      <c r="T16" s="3" t="s">
        <v>16</v>
      </c>
      <c r="U16" s="3" t="s">
        <v>16</v>
      </c>
      <c r="V16" s="3" t="s">
        <v>14</v>
      </c>
      <c r="X16" s="5">
        <f t="shared" si="1"/>
        <v>17</v>
      </c>
      <c r="Y16" s="5">
        <f t="shared" si="2"/>
        <v>1</v>
      </c>
      <c r="Z16" s="5">
        <f t="shared" si="3"/>
        <v>3</v>
      </c>
      <c r="AA16" s="5">
        <f t="shared" si="4"/>
        <v>0</v>
      </c>
    </row>
    <row r="17" spans="1:27" ht="90" customHeight="1" x14ac:dyDescent="0.2">
      <c r="A17" s="6" t="s">
        <v>59</v>
      </c>
      <c r="B17" s="3" t="s">
        <v>14</v>
      </c>
      <c r="C17" s="3" t="s">
        <v>14</v>
      </c>
      <c r="D17" s="3" t="s">
        <v>16</v>
      </c>
      <c r="E17" s="3" t="s">
        <v>14</v>
      </c>
      <c r="F17" s="3" t="s">
        <v>14</v>
      </c>
      <c r="G17" s="3" t="s">
        <v>14</v>
      </c>
      <c r="H17" s="3" t="s">
        <v>16</v>
      </c>
      <c r="I17" s="3" t="s">
        <v>14</v>
      </c>
      <c r="J17" s="3" t="s">
        <v>14</v>
      </c>
      <c r="K17" s="3" t="s">
        <v>14</v>
      </c>
      <c r="L17" s="3" t="s">
        <v>14</v>
      </c>
      <c r="M17" s="3" t="s">
        <v>14</v>
      </c>
      <c r="N17" s="3" t="s">
        <v>14</v>
      </c>
      <c r="O17" s="3" t="s">
        <v>14</v>
      </c>
      <c r="P17" s="3" t="s">
        <v>14</v>
      </c>
      <c r="Q17" s="3" t="s">
        <v>14</v>
      </c>
      <c r="R17" s="3" t="s">
        <v>15</v>
      </c>
      <c r="S17" s="3" t="s">
        <v>14</v>
      </c>
      <c r="T17" s="3" t="s">
        <v>16</v>
      </c>
      <c r="U17" s="3" t="s">
        <v>15</v>
      </c>
      <c r="V17" s="3" t="s">
        <v>14</v>
      </c>
      <c r="X17" s="5">
        <f t="shared" si="1"/>
        <v>16</v>
      </c>
      <c r="Y17" s="5">
        <f t="shared" si="2"/>
        <v>2</v>
      </c>
      <c r="Z17" s="5">
        <f t="shared" si="3"/>
        <v>3</v>
      </c>
      <c r="AA17" s="5">
        <f t="shared" si="4"/>
        <v>0</v>
      </c>
    </row>
    <row r="18" spans="1:27" x14ac:dyDescent="0.2">
      <c r="A18" s="6" t="s">
        <v>60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15</v>
      </c>
      <c r="I18" s="3" t="s">
        <v>14</v>
      </c>
      <c r="J18" s="3" t="s">
        <v>14</v>
      </c>
      <c r="K18" s="3" t="s">
        <v>14</v>
      </c>
      <c r="L18" s="3" t="s">
        <v>14</v>
      </c>
      <c r="M18" s="3" t="s">
        <v>14</v>
      </c>
      <c r="N18" s="3" t="s">
        <v>14</v>
      </c>
      <c r="O18" s="3" t="s">
        <v>14</v>
      </c>
      <c r="P18" s="3" t="s">
        <v>14</v>
      </c>
      <c r="Q18" s="3" t="s">
        <v>14</v>
      </c>
      <c r="R18" s="3" t="s">
        <v>16</v>
      </c>
      <c r="S18" s="3" t="s">
        <v>14</v>
      </c>
      <c r="T18" s="3" t="s">
        <v>16</v>
      </c>
      <c r="U18" s="3" t="s">
        <v>16</v>
      </c>
      <c r="V18" s="3" t="s">
        <v>14</v>
      </c>
      <c r="X18" s="5">
        <f t="shared" si="1"/>
        <v>17</v>
      </c>
      <c r="Y18" s="5">
        <f t="shared" si="2"/>
        <v>1</v>
      </c>
      <c r="Z18" s="5">
        <f t="shared" si="3"/>
        <v>3</v>
      </c>
      <c r="AA18" s="5">
        <f t="shared" si="4"/>
        <v>0</v>
      </c>
    </row>
    <row r="19" spans="1:27" ht="25.5" customHeight="1" x14ac:dyDescent="0.2">
      <c r="A19" s="6" t="s">
        <v>61</v>
      </c>
      <c r="B19" s="3" t="s">
        <v>14</v>
      </c>
      <c r="C19" s="3" t="s">
        <v>14</v>
      </c>
      <c r="D19" s="3" t="s">
        <v>16</v>
      </c>
      <c r="E19" s="3" t="s">
        <v>14</v>
      </c>
      <c r="F19" s="3" t="s">
        <v>14</v>
      </c>
      <c r="G19" s="3" t="s">
        <v>14</v>
      </c>
      <c r="H19" s="3" t="s">
        <v>15</v>
      </c>
      <c r="I19" s="3" t="s">
        <v>14</v>
      </c>
      <c r="J19" s="3" t="s">
        <v>14</v>
      </c>
      <c r="K19" s="3" t="s">
        <v>14</v>
      </c>
      <c r="L19" s="3" t="s">
        <v>14</v>
      </c>
      <c r="M19" s="3" t="s">
        <v>14</v>
      </c>
      <c r="N19" s="3" t="s">
        <v>14</v>
      </c>
      <c r="O19" s="3" t="s">
        <v>14</v>
      </c>
      <c r="P19" s="3" t="s">
        <v>14</v>
      </c>
      <c r="Q19" s="3" t="s">
        <v>14</v>
      </c>
      <c r="R19" s="3" t="s">
        <v>15</v>
      </c>
      <c r="S19" s="3" t="s">
        <v>14</v>
      </c>
      <c r="T19" s="3" t="s">
        <v>16</v>
      </c>
      <c r="U19" s="3" t="s">
        <v>15</v>
      </c>
      <c r="V19" s="3" t="s">
        <v>14</v>
      </c>
      <c r="X19" s="5">
        <f t="shared" si="1"/>
        <v>16</v>
      </c>
      <c r="Y19" s="5">
        <f t="shared" si="2"/>
        <v>3</v>
      </c>
      <c r="Z19" s="5">
        <f t="shared" si="3"/>
        <v>2</v>
      </c>
      <c r="AA19" s="5">
        <f t="shared" si="4"/>
        <v>0</v>
      </c>
    </row>
    <row r="20" spans="1:27" ht="25.5" x14ac:dyDescent="0.2">
      <c r="A20" s="6" t="s">
        <v>62</v>
      </c>
      <c r="B20" s="3" t="s">
        <v>14</v>
      </c>
      <c r="C20" s="3" t="s">
        <v>14</v>
      </c>
      <c r="D20" s="3" t="s">
        <v>16</v>
      </c>
      <c r="E20" s="3" t="s">
        <v>14</v>
      </c>
      <c r="F20" s="3" t="s">
        <v>14</v>
      </c>
      <c r="G20" s="3" t="s">
        <v>14</v>
      </c>
      <c r="H20" s="3" t="s">
        <v>14</v>
      </c>
      <c r="I20" s="3" t="s">
        <v>14</v>
      </c>
      <c r="J20" s="3" t="s">
        <v>14</v>
      </c>
      <c r="K20" s="3" t="s">
        <v>14</v>
      </c>
      <c r="L20" s="3" t="s">
        <v>14</v>
      </c>
      <c r="M20" s="3" t="s">
        <v>14</v>
      </c>
      <c r="N20" s="3" t="s">
        <v>14</v>
      </c>
      <c r="O20" s="3" t="s">
        <v>14</v>
      </c>
      <c r="P20" s="3" t="s">
        <v>14</v>
      </c>
      <c r="Q20" s="3" t="s">
        <v>14</v>
      </c>
      <c r="R20" s="3" t="s">
        <v>14</v>
      </c>
      <c r="S20" s="3" t="s">
        <v>14</v>
      </c>
      <c r="T20" s="3" t="s">
        <v>14</v>
      </c>
      <c r="U20" s="3" t="s">
        <v>14</v>
      </c>
      <c r="V20" s="3" t="s">
        <v>14</v>
      </c>
      <c r="X20" s="5">
        <f t="shared" si="1"/>
        <v>20</v>
      </c>
      <c r="Y20" s="5">
        <f t="shared" si="2"/>
        <v>0</v>
      </c>
      <c r="Z20" s="5">
        <f t="shared" si="3"/>
        <v>1</v>
      </c>
      <c r="AA20" s="5">
        <f t="shared" si="4"/>
        <v>0</v>
      </c>
    </row>
    <row r="21" spans="1:27" ht="78" customHeight="1" x14ac:dyDescent="0.2">
      <c r="A21" s="6" t="s">
        <v>63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  <c r="J21" s="3" t="s">
        <v>14</v>
      </c>
      <c r="K21" s="3" t="s">
        <v>14</v>
      </c>
      <c r="L21" s="3" t="s">
        <v>14</v>
      </c>
      <c r="M21" s="3" t="s">
        <v>14</v>
      </c>
      <c r="N21" s="3" t="s">
        <v>14</v>
      </c>
      <c r="O21" s="3" t="s">
        <v>14</v>
      </c>
      <c r="P21" s="3" t="s">
        <v>14</v>
      </c>
      <c r="Q21" s="3" t="s">
        <v>14</v>
      </c>
      <c r="R21" s="3" t="s">
        <v>14</v>
      </c>
      <c r="S21" s="3" t="s">
        <v>14</v>
      </c>
      <c r="T21" s="3" t="s">
        <v>14</v>
      </c>
      <c r="U21" s="3" t="s">
        <v>14</v>
      </c>
      <c r="V21" s="3" t="s">
        <v>14</v>
      </c>
      <c r="X21" s="5">
        <f t="shared" si="1"/>
        <v>21</v>
      </c>
      <c r="Y21" s="5">
        <f t="shared" si="2"/>
        <v>0</v>
      </c>
      <c r="Z21" s="5">
        <f t="shared" si="3"/>
        <v>0</v>
      </c>
      <c r="AA21" s="5">
        <f t="shared" si="4"/>
        <v>0</v>
      </c>
    </row>
    <row r="22" spans="1:27" ht="38.25" x14ac:dyDescent="0.2">
      <c r="A22" s="6" t="s">
        <v>64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3" t="s">
        <v>14</v>
      </c>
      <c r="L22" s="3" t="s">
        <v>14</v>
      </c>
      <c r="M22" s="3" t="s">
        <v>14</v>
      </c>
      <c r="N22" s="3" t="s">
        <v>14</v>
      </c>
      <c r="O22" s="3" t="s">
        <v>14</v>
      </c>
      <c r="P22" s="3" t="s">
        <v>14</v>
      </c>
      <c r="Q22" s="3" t="s">
        <v>14</v>
      </c>
      <c r="R22" s="3" t="s">
        <v>14</v>
      </c>
      <c r="S22" s="3" t="s">
        <v>14</v>
      </c>
      <c r="T22" s="3" t="s">
        <v>14</v>
      </c>
      <c r="U22" s="3" t="s">
        <v>14</v>
      </c>
      <c r="V22" s="3" t="s">
        <v>14</v>
      </c>
      <c r="X22" s="5">
        <f t="shared" si="1"/>
        <v>21</v>
      </c>
      <c r="Y22" s="5">
        <f t="shared" si="2"/>
        <v>0</v>
      </c>
      <c r="Z22" s="5">
        <f t="shared" si="3"/>
        <v>0</v>
      </c>
      <c r="AA22" s="5">
        <f t="shared" si="4"/>
        <v>0</v>
      </c>
    </row>
    <row r="23" spans="1:27" ht="76.5" x14ac:dyDescent="0.2">
      <c r="A23" s="6" t="s">
        <v>81</v>
      </c>
      <c r="B23" s="3" t="s">
        <v>14</v>
      </c>
      <c r="C23" s="3" t="s">
        <v>14</v>
      </c>
      <c r="D23" s="3" t="s">
        <v>16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  <c r="J23" s="3" t="s">
        <v>14</v>
      </c>
      <c r="K23" s="3" t="s">
        <v>14</v>
      </c>
      <c r="L23" s="3" t="s">
        <v>14</v>
      </c>
      <c r="M23" s="3" t="s">
        <v>14</v>
      </c>
      <c r="N23" s="3" t="s">
        <v>14</v>
      </c>
      <c r="O23" s="3" t="s">
        <v>14</v>
      </c>
      <c r="P23" s="3" t="s">
        <v>14</v>
      </c>
      <c r="Q23" s="3" t="s">
        <v>14</v>
      </c>
      <c r="R23" s="3" t="s">
        <v>14</v>
      </c>
      <c r="S23" s="3" t="s">
        <v>14</v>
      </c>
      <c r="T23" s="3" t="s">
        <v>14</v>
      </c>
      <c r="U23" s="3" t="s">
        <v>14</v>
      </c>
      <c r="V23" s="3" t="s">
        <v>14</v>
      </c>
      <c r="X23" s="5">
        <f t="shared" si="1"/>
        <v>20</v>
      </c>
      <c r="Y23" s="5">
        <f t="shared" si="2"/>
        <v>0</v>
      </c>
      <c r="Z23" s="5">
        <f t="shared" si="3"/>
        <v>1</v>
      </c>
      <c r="AA23" s="5">
        <f t="shared" si="4"/>
        <v>0</v>
      </c>
    </row>
    <row r="24" spans="1:27" ht="38.25" x14ac:dyDescent="0.2">
      <c r="A24" s="6" t="s">
        <v>65</v>
      </c>
      <c r="B24" s="3" t="s">
        <v>14</v>
      </c>
      <c r="C24" s="3" t="s">
        <v>14</v>
      </c>
      <c r="D24" s="3" t="s">
        <v>14</v>
      </c>
      <c r="E24" s="3" t="s">
        <v>14</v>
      </c>
      <c r="F24" s="3" t="s">
        <v>14</v>
      </c>
      <c r="G24" s="3" t="s">
        <v>14</v>
      </c>
      <c r="H24" s="3" t="s">
        <v>14</v>
      </c>
      <c r="I24" s="3" t="s">
        <v>14</v>
      </c>
      <c r="J24" s="3" t="s">
        <v>14</v>
      </c>
      <c r="K24" s="3" t="s">
        <v>14</v>
      </c>
      <c r="L24" s="3" t="s">
        <v>14</v>
      </c>
      <c r="M24" s="3" t="s">
        <v>14</v>
      </c>
      <c r="N24" s="3" t="s">
        <v>14</v>
      </c>
      <c r="O24" s="3" t="s">
        <v>14</v>
      </c>
      <c r="P24" s="3" t="s">
        <v>14</v>
      </c>
      <c r="Q24" s="3" t="s">
        <v>14</v>
      </c>
      <c r="R24" s="3" t="s">
        <v>14</v>
      </c>
      <c r="S24" s="3" t="s">
        <v>14</v>
      </c>
      <c r="T24" s="3" t="s">
        <v>14</v>
      </c>
      <c r="U24" s="3" t="s">
        <v>14</v>
      </c>
      <c r="V24" s="3" t="s">
        <v>14</v>
      </c>
      <c r="X24" s="5">
        <f t="shared" si="1"/>
        <v>21</v>
      </c>
      <c r="Y24" s="5">
        <f t="shared" si="2"/>
        <v>0</v>
      </c>
      <c r="Z24" s="5">
        <f t="shared" si="3"/>
        <v>0</v>
      </c>
      <c r="AA24" s="5">
        <f t="shared" si="4"/>
        <v>0</v>
      </c>
    </row>
    <row r="25" spans="1:27" ht="51" x14ac:dyDescent="0.2">
      <c r="A25" s="6" t="s">
        <v>66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  <c r="I25" s="3" t="s">
        <v>14</v>
      </c>
      <c r="J25" s="3" t="s">
        <v>14</v>
      </c>
      <c r="K25" s="3" t="s">
        <v>14</v>
      </c>
      <c r="L25" s="3" t="s">
        <v>14</v>
      </c>
      <c r="M25" s="3" t="s">
        <v>14</v>
      </c>
      <c r="N25" s="3" t="s">
        <v>14</v>
      </c>
      <c r="O25" s="3" t="s">
        <v>14</v>
      </c>
      <c r="P25" s="3" t="s">
        <v>14</v>
      </c>
      <c r="Q25" s="3" t="s">
        <v>14</v>
      </c>
      <c r="R25" s="3" t="s">
        <v>16</v>
      </c>
      <c r="S25" s="3" t="s">
        <v>14</v>
      </c>
      <c r="T25" s="3" t="s">
        <v>16</v>
      </c>
      <c r="U25" s="3" t="s">
        <v>14</v>
      </c>
      <c r="V25" s="3" t="s">
        <v>14</v>
      </c>
      <c r="X25" s="5">
        <f t="shared" si="1"/>
        <v>19</v>
      </c>
      <c r="Y25" s="5">
        <f t="shared" si="2"/>
        <v>0</v>
      </c>
      <c r="Z25" s="5">
        <f t="shared" si="3"/>
        <v>2</v>
      </c>
      <c r="AA25" s="5">
        <f t="shared" si="4"/>
        <v>0</v>
      </c>
    </row>
    <row r="26" spans="1:27" ht="127.5" x14ac:dyDescent="0.2">
      <c r="A26" s="6" t="s">
        <v>67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3" t="s">
        <v>14</v>
      </c>
      <c r="I26" s="3" t="s">
        <v>14</v>
      </c>
      <c r="J26" s="3" t="s">
        <v>14</v>
      </c>
      <c r="K26" s="3" t="s">
        <v>14</v>
      </c>
      <c r="L26" s="3" t="s">
        <v>14</v>
      </c>
      <c r="M26" s="3" t="s">
        <v>14</v>
      </c>
      <c r="N26" s="3" t="s">
        <v>14</v>
      </c>
      <c r="O26" s="3" t="s">
        <v>14</v>
      </c>
      <c r="P26" s="3" t="s">
        <v>14</v>
      </c>
      <c r="Q26" s="3" t="s">
        <v>14</v>
      </c>
      <c r="R26" s="3" t="s">
        <v>16</v>
      </c>
      <c r="S26" s="3" t="s">
        <v>14</v>
      </c>
      <c r="T26" s="3" t="s">
        <v>16</v>
      </c>
      <c r="U26" s="3" t="s">
        <v>14</v>
      </c>
      <c r="V26" s="3" t="s">
        <v>14</v>
      </c>
      <c r="X26" s="5">
        <f t="shared" si="1"/>
        <v>19</v>
      </c>
      <c r="Y26" s="5">
        <f t="shared" si="2"/>
        <v>0</v>
      </c>
      <c r="Z26" s="5">
        <f t="shared" si="3"/>
        <v>2</v>
      </c>
      <c r="AA26" s="5">
        <f t="shared" si="4"/>
        <v>0</v>
      </c>
    </row>
    <row r="27" spans="1:27" ht="102" x14ac:dyDescent="0.2">
      <c r="A27" s="6" t="s">
        <v>68</v>
      </c>
      <c r="B27" s="3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  <c r="J27" s="3" t="s">
        <v>14</v>
      </c>
      <c r="K27" s="3" t="s">
        <v>14</v>
      </c>
      <c r="L27" s="3" t="s">
        <v>14</v>
      </c>
      <c r="M27" s="3" t="s">
        <v>14</v>
      </c>
      <c r="N27" s="3" t="s">
        <v>14</v>
      </c>
      <c r="O27" s="3" t="s">
        <v>14</v>
      </c>
      <c r="P27" s="3" t="s">
        <v>14</v>
      </c>
      <c r="Q27" s="3" t="s">
        <v>14</v>
      </c>
      <c r="R27" s="3" t="s">
        <v>16</v>
      </c>
      <c r="S27" s="3" t="s">
        <v>14</v>
      </c>
      <c r="T27" s="3" t="s">
        <v>16</v>
      </c>
      <c r="U27" s="3" t="s">
        <v>14</v>
      </c>
      <c r="V27" s="3" t="s">
        <v>14</v>
      </c>
      <c r="X27" s="5">
        <f t="shared" si="1"/>
        <v>19</v>
      </c>
      <c r="Y27" s="5">
        <f t="shared" si="2"/>
        <v>0</v>
      </c>
      <c r="Z27" s="5">
        <f t="shared" si="3"/>
        <v>2</v>
      </c>
      <c r="AA27" s="5">
        <f t="shared" si="4"/>
        <v>0</v>
      </c>
    </row>
    <row r="28" spans="1:27" ht="38.25" x14ac:dyDescent="0.2">
      <c r="A28" s="6" t="s">
        <v>69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3" t="s">
        <v>14</v>
      </c>
      <c r="L28" s="3" t="s">
        <v>14</v>
      </c>
      <c r="M28" s="3" t="s">
        <v>14</v>
      </c>
      <c r="N28" s="3" t="s">
        <v>14</v>
      </c>
      <c r="O28" s="3" t="s">
        <v>14</v>
      </c>
      <c r="P28" s="3" t="s">
        <v>14</v>
      </c>
      <c r="Q28" s="3" t="s">
        <v>14</v>
      </c>
      <c r="R28" s="3" t="s">
        <v>14</v>
      </c>
      <c r="S28" s="3" t="s">
        <v>14</v>
      </c>
      <c r="T28" s="3" t="s">
        <v>14</v>
      </c>
      <c r="U28" s="3" t="s">
        <v>14</v>
      </c>
      <c r="V28" s="3" t="s">
        <v>14</v>
      </c>
      <c r="X28" s="5">
        <f t="shared" si="1"/>
        <v>21</v>
      </c>
      <c r="Y28" s="5">
        <f t="shared" si="2"/>
        <v>0</v>
      </c>
      <c r="Z28" s="5">
        <f t="shared" si="3"/>
        <v>0</v>
      </c>
      <c r="AA28" s="5">
        <f t="shared" si="4"/>
        <v>0</v>
      </c>
    </row>
    <row r="29" spans="1:27" ht="63.75" x14ac:dyDescent="0.2">
      <c r="A29" s="6" t="s">
        <v>70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3" t="s">
        <v>14</v>
      </c>
      <c r="L29" s="3" t="s">
        <v>14</v>
      </c>
      <c r="M29" s="3" t="s">
        <v>14</v>
      </c>
      <c r="N29" s="3" t="s">
        <v>14</v>
      </c>
      <c r="O29" s="3" t="s">
        <v>14</v>
      </c>
      <c r="P29" s="3" t="s">
        <v>14</v>
      </c>
      <c r="Q29" s="3" t="s">
        <v>14</v>
      </c>
      <c r="R29" s="3" t="s">
        <v>14</v>
      </c>
      <c r="S29" s="3" t="s">
        <v>14</v>
      </c>
      <c r="T29" s="3" t="s">
        <v>14</v>
      </c>
      <c r="U29" s="3" t="s">
        <v>14</v>
      </c>
      <c r="V29" s="3" t="s">
        <v>14</v>
      </c>
      <c r="X29" s="5">
        <f t="shared" si="1"/>
        <v>21</v>
      </c>
      <c r="Y29" s="5">
        <f t="shared" si="2"/>
        <v>0</v>
      </c>
      <c r="Z29" s="5">
        <f t="shared" si="3"/>
        <v>0</v>
      </c>
      <c r="AA29" s="5">
        <f t="shared" si="4"/>
        <v>0</v>
      </c>
    </row>
    <row r="30" spans="1:27" ht="63.75" x14ac:dyDescent="0.2">
      <c r="A30" s="6" t="s">
        <v>71</v>
      </c>
      <c r="B30" s="3" t="s">
        <v>14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3" t="s">
        <v>14</v>
      </c>
      <c r="N30" s="3" t="s">
        <v>14</v>
      </c>
      <c r="O30" s="3" t="s">
        <v>14</v>
      </c>
      <c r="P30" s="3" t="s">
        <v>14</v>
      </c>
      <c r="Q30" s="3" t="s">
        <v>14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X30" s="5">
        <f t="shared" si="1"/>
        <v>21</v>
      </c>
      <c r="Y30" s="5">
        <f t="shared" si="2"/>
        <v>0</v>
      </c>
      <c r="Z30" s="5">
        <f t="shared" si="3"/>
        <v>0</v>
      </c>
      <c r="AA30" s="5">
        <f t="shared" si="4"/>
        <v>0</v>
      </c>
    </row>
    <row r="31" spans="1:27" ht="63.75" x14ac:dyDescent="0.2">
      <c r="A31" s="6" t="s">
        <v>72</v>
      </c>
      <c r="B31" s="3" t="s">
        <v>14</v>
      </c>
      <c r="C31" s="3" t="s">
        <v>14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14</v>
      </c>
      <c r="M31" s="3" t="s">
        <v>14</v>
      </c>
      <c r="N31" s="3" t="s">
        <v>14</v>
      </c>
      <c r="O31" s="3" t="s">
        <v>14</v>
      </c>
      <c r="P31" s="3" t="s">
        <v>14</v>
      </c>
      <c r="Q31" s="3" t="s">
        <v>14</v>
      </c>
      <c r="R31" s="3" t="s">
        <v>14</v>
      </c>
      <c r="S31" s="3" t="s">
        <v>14</v>
      </c>
      <c r="T31" s="3" t="s">
        <v>14</v>
      </c>
      <c r="U31" s="3" t="s">
        <v>14</v>
      </c>
      <c r="V31" s="3" t="s">
        <v>14</v>
      </c>
      <c r="X31" s="5">
        <f t="shared" si="1"/>
        <v>21</v>
      </c>
      <c r="Y31" s="5">
        <f t="shared" si="2"/>
        <v>0</v>
      </c>
      <c r="Z31" s="5">
        <f t="shared" si="3"/>
        <v>0</v>
      </c>
      <c r="AA31" s="5">
        <f t="shared" si="4"/>
        <v>0</v>
      </c>
    </row>
    <row r="32" spans="1:27" ht="51" x14ac:dyDescent="0.2">
      <c r="A32" s="6" t="s">
        <v>73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  <c r="L32" s="3" t="s">
        <v>14</v>
      </c>
      <c r="M32" s="3" t="s">
        <v>16</v>
      </c>
      <c r="N32" s="3" t="s">
        <v>14</v>
      </c>
      <c r="O32" s="3" t="s">
        <v>14</v>
      </c>
      <c r="P32" s="3" t="s">
        <v>14</v>
      </c>
      <c r="Q32" s="3" t="s">
        <v>14</v>
      </c>
      <c r="R32" s="3" t="s">
        <v>16</v>
      </c>
      <c r="S32" s="3" t="s">
        <v>14</v>
      </c>
      <c r="T32" s="3" t="s">
        <v>14</v>
      </c>
      <c r="U32" s="3" t="s">
        <v>14</v>
      </c>
      <c r="V32" s="3" t="s">
        <v>14</v>
      </c>
      <c r="X32" s="5">
        <f t="shared" si="1"/>
        <v>19</v>
      </c>
      <c r="Y32" s="5">
        <f t="shared" si="2"/>
        <v>0</v>
      </c>
      <c r="Z32" s="5">
        <f t="shared" si="3"/>
        <v>2</v>
      </c>
      <c r="AA32" s="5">
        <f t="shared" si="4"/>
        <v>0</v>
      </c>
    </row>
    <row r="33" spans="1:27" ht="51" x14ac:dyDescent="0.2">
      <c r="A33" s="6" t="s">
        <v>74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  <c r="I33" s="3" t="s">
        <v>14</v>
      </c>
      <c r="J33" s="3" t="s">
        <v>14</v>
      </c>
      <c r="K33" s="3" t="s">
        <v>14</v>
      </c>
      <c r="L33" s="3" t="s">
        <v>14</v>
      </c>
      <c r="M33" s="3" t="s">
        <v>16</v>
      </c>
      <c r="N33" s="3" t="s">
        <v>14</v>
      </c>
      <c r="O33" s="3" t="s">
        <v>14</v>
      </c>
      <c r="P33" s="3" t="s">
        <v>14</v>
      </c>
      <c r="Q33" s="3" t="s">
        <v>14</v>
      </c>
      <c r="R33" s="3" t="s">
        <v>16</v>
      </c>
      <c r="S33" s="3" t="s">
        <v>14</v>
      </c>
      <c r="T33" s="3" t="s">
        <v>14</v>
      </c>
      <c r="U33" s="3" t="s">
        <v>14</v>
      </c>
      <c r="V33" s="3" t="s">
        <v>14</v>
      </c>
      <c r="X33" s="5">
        <f t="shared" si="1"/>
        <v>19</v>
      </c>
      <c r="Y33" s="5">
        <f t="shared" si="2"/>
        <v>0</v>
      </c>
      <c r="Z33" s="5">
        <f t="shared" si="3"/>
        <v>2</v>
      </c>
      <c r="AA33" s="5">
        <f t="shared" si="4"/>
        <v>0</v>
      </c>
    </row>
    <row r="34" spans="1:27" ht="37.5" customHeight="1" x14ac:dyDescent="0.2">
      <c r="A34" s="6" t="s">
        <v>75</v>
      </c>
      <c r="B34" s="3" t="s">
        <v>14</v>
      </c>
      <c r="C34" s="3" t="s">
        <v>16</v>
      </c>
      <c r="D34" s="3" t="s">
        <v>16</v>
      </c>
      <c r="E34" s="3" t="s">
        <v>14</v>
      </c>
      <c r="F34" s="3" t="s">
        <v>14</v>
      </c>
      <c r="G34" s="3" t="s">
        <v>14</v>
      </c>
      <c r="H34" s="3" t="s">
        <v>14</v>
      </c>
      <c r="I34" s="3" t="s">
        <v>14</v>
      </c>
      <c r="J34" s="3" t="s">
        <v>14</v>
      </c>
      <c r="K34" s="3" t="s">
        <v>14</v>
      </c>
      <c r="L34" s="3" t="s">
        <v>14</v>
      </c>
      <c r="M34" s="3" t="s">
        <v>16</v>
      </c>
      <c r="N34" s="3" t="s">
        <v>14</v>
      </c>
      <c r="O34" s="3" t="s">
        <v>14</v>
      </c>
      <c r="P34" s="3" t="s">
        <v>14</v>
      </c>
      <c r="Q34" s="3" t="s">
        <v>14</v>
      </c>
      <c r="R34" s="3" t="s">
        <v>16</v>
      </c>
      <c r="S34" s="3" t="s">
        <v>14</v>
      </c>
      <c r="T34" s="3" t="s">
        <v>14</v>
      </c>
      <c r="U34" s="3" t="s">
        <v>14</v>
      </c>
      <c r="V34" s="3" t="s">
        <v>14</v>
      </c>
      <c r="X34" s="5">
        <f t="shared" si="1"/>
        <v>17</v>
      </c>
      <c r="Y34" s="5">
        <f t="shared" si="2"/>
        <v>0</v>
      </c>
      <c r="Z34" s="5">
        <f t="shared" si="3"/>
        <v>4</v>
      </c>
      <c r="AA34" s="5">
        <f t="shared" si="4"/>
        <v>0</v>
      </c>
    </row>
    <row r="35" spans="1:27" ht="165.75" x14ac:dyDescent="0.2">
      <c r="A35" s="6" t="s">
        <v>76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  <c r="I35" s="3" t="s">
        <v>14</v>
      </c>
      <c r="J35" s="3" t="s">
        <v>14</v>
      </c>
      <c r="K35" s="3" t="s">
        <v>14</v>
      </c>
      <c r="L35" s="3" t="s">
        <v>14</v>
      </c>
      <c r="M35" s="3" t="s">
        <v>16</v>
      </c>
      <c r="N35" s="3" t="s">
        <v>14</v>
      </c>
      <c r="O35" s="3" t="s">
        <v>14</v>
      </c>
      <c r="P35" s="3" t="s">
        <v>14</v>
      </c>
      <c r="Q35" s="3" t="s">
        <v>14</v>
      </c>
      <c r="R35" s="3" t="s">
        <v>14</v>
      </c>
      <c r="S35" s="3" t="s">
        <v>14</v>
      </c>
      <c r="T35" s="3" t="s">
        <v>14</v>
      </c>
      <c r="U35" s="3" t="s">
        <v>14</v>
      </c>
      <c r="V35" s="3" t="s">
        <v>14</v>
      </c>
      <c r="X35" s="5">
        <f t="shared" si="1"/>
        <v>20</v>
      </c>
      <c r="Y35" s="5">
        <f t="shared" si="2"/>
        <v>0</v>
      </c>
      <c r="Z35" s="5">
        <f t="shared" si="3"/>
        <v>1</v>
      </c>
      <c r="AA35" s="5">
        <f t="shared" si="4"/>
        <v>0</v>
      </c>
    </row>
    <row r="36" spans="1:27" ht="29.25" customHeight="1" x14ac:dyDescent="0.2">
      <c r="A36" s="6" t="s">
        <v>77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3" t="s">
        <v>16</v>
      </c>
      <c r="N36" s="3" t="s">
        <v>14</v>
      </c>
      <c r="O36" s="3" t="s">
        <v>14</v>
      </c>
      <c r="P36" s="3" t="s">
        <v>14</v>
      </c>
      <c r="Q36" s="3" t="s">
        <v>14</v>
      </c>
      <c r="R36" s="3" t="s">
        <v>14</v>
      </c>
      <c r="S36" s="3" t="s">
        <v>14</v>
      </c>
      <c r="T36" s="3" t="s">
        <v>14</v>
      </c>
      <c r="U36" s="3" t="s">
        <v>14</v>
      </c>
      <c r="V36" s="3" t="s">
        <v>14</v>
      </c>
      <c r="X36" s="5">
        <f t="shared" si="1"/>
        <v>20</v>
      </c>
      <c r="Y36" s="5">
        <f t="shared" si="2"/>
        <v>0</v>
      </c>
      <c r="Z36" s="5">
        <f t="shared" si="3"/>
        <v>1</v>
      </c>
      <c r="AA36" s="5">
        <f t="shared" si="4"/>
        <v>0</v>
      </c>
    </row>
    <row r="37" spans="1:27" ht="27.75" customHeight="1" x14ac:dyDescent="0.2">
      <c r="A37" s="6" t="s">
        <v>79</v>
      </c>
      <c r="B37" s="3" t="s">
        <v>15</v>
      </c>
      <c r="C37" s="3" t="s">
        <v>14</v>
      </c>
      <c r="D37" s="3" t="s">
        <v>14</v>
      </c>
      <c r="E37" s="3" t="s">
        <v>16</v>
      </c>
      <c r="F37" s="3" t="s">
        <v>16</v>
      </c>
      <c r="G37" s="3" t="s">
        <v>15</v>
      </c>
      <c r="H37" s="3" t="s">
        <v>16</v>
      </c>
      <c r="I37" s="3" t="s">
        <v>16</v>
      </c>
      <c r="J37" s="3" t="s">
        <v>15</v>
      </c>
      <c r="K37" s="3" t="s">
        <v>15</v>
      </c>
      <c r="L37" s="3" t="s">
        <v>16</v>
      </c>
      <c r="M37" s="3" t="s">
        <v>15</v>
      </c>
      <c r="N37" s="3" t="s">
        <v>15</v>
      </c>
      <c r="O37" s="3" t="s">
        <v>16</v>
      </c>
      <c r="P37" s="3" t="s">
        <v>15</v>
      </c>
      <c r="Q37" s="3" t="s">
        <v>15</v>
      </c>
      <c r="R37" s="3" t="s">
        <v>14</v>
      </c>
      <c r="S37" s="3" t="s">
        <v>15</v>
      </c>
      <c r="T37" s="3" t="s">
        <v>14</v>
      </c>
      <c r="U37" s="3" t="s">
        <v>14</v>
      </c>
      <c r="V37" s="3" t="s">
        <v>16</v>
      </c>
      <c r="X37" s="5">
        <f t="shared" si="1"/>
        <v>5</v>
      </c>
      <c r="Y37" s="5">
        <f t="shared" si="2"/>
        <v>9</v>
      </c>
      <c r="Z37" s="5">
        <f t="shared" si="3"/>
        <v>7</v>
      </c>
      <c r="AA37" s="5">
        <f t="shared" si="4"/>
        <v>0</v>
      </c>
    </row>
    <row r="38" spans="1:27" ht="51" x14ac:dyDescent="0.2">
      <c r="A38" s="6" t="s">
        <v>80</v>
      </c>
      <c r="B38" s="3" t="s">
        <v>14</v>
      </c>
      <c r="C38" s="3" t="s">
        <v>14</v>
      </c>
      <c r="D38" s="3" t="s">
        <v>14</v>
      </c>
      <c r="E38" s="3" t="s">
        <v>14</v>
      </c>
      <c r="F38" s="3" t="s">
        <v>14</v>
      </c>
      <c r="G38" s="3" t="s">
        <v>14</v>
      </c>
      <c r="H38" s="3" t="s">
        <v>14</v>
      </c>
      <c r="I38" s="3" t="s">
        <v>14</v>
      </c>
      <c r="J38" s="3" t="s">
        <v>14</v>
      </c>
      <c r="K38" s="3" t="s">
        <v>14</v>
      </c>
      <c r="L38" s="3" t="s">
        <v>16</v>
      </c>
      <c r="M38" s="3" t="s">
        <v>14</v>
      </c>
      <c r="N38" s="3" t="s">
        <v>14</v>
      </c>
      <c r="O38" s="3" t="s">
        <v>14</v>
      </c>
      <c r="P38" s="3" t="s">
        <v>16</v>
      </c>
      <c r="Q38" s="3" t="s">
        <v>14</v>
      </c>
      <c r="R38" s="3" t="s">
        <v>14</v>
      </c>
      <c r="S38" s="3" t="s">
        <v>14</v>
      </c>
      <c r="T38" s="3" t="s">
        <v>14</v>
      </c>
      <c r="U38" s="3" t="s">
        <v>14</v>
      </c>
      <c r="V38" s="3" t="s">
        <v>16</v>
      </c>
      <c r="X38" s="5">
        <f t="shared" si="1"/>
        <v>18</v>
      </c>
      <c r="Y38" s="5">
        <f t="shared" si="2"/>
        <v>0</v>
      </c>
      <c r="Z38" s="5">
        <f t="shared" si="3"/>
        <v>3</v>
      </c>
      <c r="AA38" s="5">
        <f t="shared" si="4"/>
        <v>0</v>
      </c>
    </row>
    <row r="39" spans="1:27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7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7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7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7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7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7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7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7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7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66.7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61.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51.7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20 B39:V59">
    <cfRule type="cellIs" dxfId="8" priority="73" operator="equal">
      <formula>"ZDRŽEL(A) SE"</formula>
    </cfRule>
    <cfRule type="cellIs" dxfId="7" priority="74" operator="equal">
      <formula>"ZDRŽEL(A) SE"</formula>
    </cfRule>
    <cfRule type="cellIs" dxfId="6" priority="75" operator="equal">
      <formula>"NE"</formula>
    </cfRule>
    <cfRule type="cellIs" dxfId="5" priority="76" operator="equal">
      <formula>"ANO"</formula>
    </cfRule>
  </conditionalFormatting>
  <conditionalFormatting sqref="X7:X38">
    <cfRule type="cellIs" dxfId="4" priority="25" operator="greaterThan">
      <formula>10</formula>
    </cfRule>
  </conditionalFormatting>
  <conditionalFormatting sqref="B21:V38">
    <cfRule type="cellIs" dxfId="3" priority="5" operator="equal">
      <formula>"ZDRŽEL(A) SE"</formula>
    </cfRule>
    <cfRule type="cellIs" dxfId="2" priority="6" operator="equal">
      <formula>"ZDRŽEL(A) SE"</formula>
    </cfRule>
    <cfRule type="cellIs" dxfId="1" priority="7" operator="equal">
      <formula>"NE"</formula>
    </cfRule>
    <cfRule type="cellIs" dxfId="0" priority="8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2018-12-14T12:47:57Z</dcterms:modified>
</cp:coreProperties>
</file>