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9040" windowHeight="16440" tabRatio="598"/>
  </bookViews>
  <sheets>
    <sheet name="Výsledky hlasování" sheetId="1" r:id="rId1"/>
    <sheet name="List2" sheetId="2" state="hidden" r:id="rId2"/>
    <sheet name="List3" sheetId="3" state="hidden" r:id="rId3"/>
  </sheets>
  <calcPr calcId="145621"/>
</workbook>
</file>

<file path=xl/calcChain.xml><?xml version="1.0" encoding="utf-8"?>
<calcChain xmlns="http://schemas.openxmlformats.org/spreadsheetml/2006/main">
  <c r="X8" i="1" l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X12" i="1"/>
  <c r="Y12" i="1"/>
  <c r="Z12" i="1"/>
  <c r="AA12" i="1"/>
  <c r="X13" i="1"/>
  <c r="Y13" i="1"/>
  <c r="Z13" i="1"/>
  <c r="AA13" i="1"/>
  <c r="X14" i="1"/>
  <c r="Y14" i="1"/>
  <c r="Z14" i="1"/>
  <c r="AA14" i="1"/>
  <c r="X15" i="1"/>
  <c r="Y15" i="1"/>
  <c r="Z15" i="1"/>
  <c r="AA15" i="1"/>
  <c r="X16" i="1"/>
  <c r="Y16" i="1"/>
  <c r="Z16" i="1"/>
  <c r="AA16" i="1"/>
  <c r="X17" i="1"/>
  <c r="Y17" i="1"/>
  <c r="Z17" i="1"/>
  <c r="AA17" i="1"/>
  <c r="X18" i="1"/>
  <c r="Y18" i="1"/>
  <c r="Z18" i="1"/>
  <c r="AA18" i="1"/>
  <c r="X19" i="1"/>
  <c r="Y19" i="1"/>
  <c r="Z19" i="1"/>
  <c r="AA19" i="1"/>
  <c r="X20" i="1"/>
  <c r="Y20" i="1"/>
  <c r="Z20" i="1"/>
  <c r="AA20" i="1"/>
  <c r="X21" i="1"/>
  <c r="Y21" i="1"/>
  <c r="Z21" i="1"/>
  <c r="AA21" i="1"/>
  <c r="X22" i="1"/>
  <c r="Y22" i="1"/>
  <c r="Z22" i="1"/>
  <c r="AA22" i="1"/>
  <c r="X7" i="1" l="1"/>
  <c r="Y7" i="1"/>
  <c r="Z7" i="1"/>
  <c r="AA7" i="1"/>
</calcChain>
</file>

<file path=xl/sharedStrings.xml><?xml version="1.0" encoding="utf-8"?>
<sst xmlns="http://schemas.openxmlformats.org/spreadsheetml/2006/main" count="417" uniqueCount="67">
  <si>
    <t>Ing.</t>
  </si>
  <si>
    <t>Jaroslav</t>
  </si>
  <si>
    <t>Miloslav</t>
  </si>
  <si>
    <t>Jiraský</t>
  </si>
  <si>
    <t>František</t>
  </si>
  <si>
    <t>Mgr.</t>
  </si>
  <si>
    <t>Jiří</t>
  </si>
  <si>
    <t>Jan</t>
  </si>
  <si>
    <t>Kovařík</t>
  </si>
  <si>
    <t>Krejza</t>
  </si>
  <si>
    <t>Martin</t>
  </si>
  <si>
    <t>Soušek</t>
  </si>
  <si>
    <t>Vondráček</t>
  </si>
  <si>
    <t>Ivana</t>
  </si>
  <si>
    <t>ANO</t>
  </si>
  <si>
    <t>NE</t>
  </si>
  <si>
    <t>ZDRŽEL(A) SE</t>
  </si>
  <si>
    <t>CELKEM</t>
  </si>
  <si>
    <t>ZDRŽELO SE</t>
  </si>
  <si>
    <t>NEHLASOVALO</t>
  </si>
  <si>
    <t>Bendl</t>
  </si>
  <si>
    <t>Burešová</t>
  </si>
  <si>
    <t>Fišer</t>
  </si>
  <si>
    <t>Klát</t>
  </si>
  <si>
    <t>Kysilková</t>
  </si>
  <si>
    <t>Lipavský</t>
  </si>
  <si>
    <t>Mandíková</t>
  </si>
  <si>
    <t>Stanislava</t>
  </si>
  <si>
    <t>Helena</t>
  </si>
  <si>
    <t>Zdeněk</t>
  </si>
  <si>
    <t>Blanka</t>
  </si>
  <si>
    <t>prof. RNDr.</t>
  </si>
  <si>
    <t>Ing. Mgr.</t>
  </si>
  <si>
    <t>Dvorský</t>
  </si>
  <si>
    <t>Hynek</t>
  </si>
  <si>
    <t>Klofanda</t>
  </si>
  <si>
    <t>Koblížek</t>
  </si>
  <si>
    <t>Korbel</t>
  </si>
  <si>
    <t>Plhák</t>
  </si>
  <si>
    <t>Šraut</t>
  </si>
  <si>
    <t>Urešová</t>
  </si>
  <si>
    <t>Vrátilová</t>
  </si>
  <si>
    <t>Filip</t>
  </si>
  <si>
    <t>Josef</t>
  </si>
  <si>
    <t>Petr</t>
  </si>
  <si>
    <t>Bohumír</t>
  </si>
  <si>
    <t>Iva</t>
  </si>
  <si>
    <t>MBA, Ph.D.</t>
  </si>
  <si>
    <t>MBA</t>
  </si>
  <si>
    <t>1) Zastupitelstvo města určuje zapisovatelkou paní Pavlínu Benešovou a pana Jiřího Kořínka zodpovědného za obsluhu elektronického hlasovacího zařízení.</t>
  </si>
  <si>
    <t>-</t>
  </si>
  <si>
    <t xml:space="preserve">2) Zastupitelstvo města volí ověřovatele zápisu pana Jiřího Kovaříka a Mgr. Jaroslava Korbela. </t>
  </si>
  <si>
    <t xml:space="preserve">3) Zastupitelstvo města schvaluje program zasedání </t>
  </si>
  <si>
    <t>4) Zastupitelstvo města schvaluje volební řád pro udílení Výročních cen města Vysokého Mýta za rok 2018.  </t>
  </si>
  <si>
    <t>5) Zastupitelstvo města jmenuje volební komisi pro udílení Výročních cen města za rok 2018 ve složení: Bc. Iveta Petrová,   JUDr. Libor Poláček a Mgr. Marie Lněničková.</t>
  </si>
  <si>
    <t>6) Zastupitelstvo města uděluje Výroční ceny města Vysokého Mýta za rok 2018 podle výsledků tajného hlasování a ukládá volební komisi pro udílení Výročních cen města Vysokého Mýta za rok 2018 jména držitelů zveřejnit na slavnostním večeru konaném dne 7. března 2019. </t>
  </si>
  <si>
    <t>8) Zastupitelstvo města schvaluje bezúplatný převod níže uvedených movitých věcí, které jsou pro město Vysoké Mýto nepotřebné, spolku Triangl Vysoké Mýto, z.s., IČ: 26588463.</t>
  </si>
  <si>
    <t>Zastupitelstvo města 20.2.2019</t>
  </si>
  <si>
    <t xml:space="preserve">9) Zastupitelstvo města zrušuje usnesení č. 123/18 ze dne 19.09.2018. </t>
  </si>
  <si>
    <t>10) Zastupitelstvo města neschvaluje prodej části pozemku parc. č. 1166/16 ostatní plocha - jiná plocha v obci a k.ú. Vysoké Mýto.  </t>
  </si>
  <si>
    <t>11) Zastupitelstvo města neschvaluje prodej pozemků parc. č. 1275/1 a 1275/4 v obci a k.ú. Vysoké Mýto. </t>
  </si>
  <si>
    <t>12) Zastupitelstvo města doplňuje usnesení č. 120/18 ze dne 19.09.2018 tak, že na konec usnesení bude doplněn text: „Kupní cena bude uhrazena ve dvou splátkách, a to následovně:splátka ve výši 12.100,- Kč splatná při podpisu smlouvysplátka ve výši 12.100,- Kč splatná do 31.01.2020.“</t>
  </si>
  <si>
    <t>14) Zastupitelstvo města schvaluje podání žádosti o dotaci z MMR – DT 117D8230A – Podpora obnovy místních komunikací pro realizaci projektu „Vysoké Mýto – obnova místních komunikací.“</t>
  </si>
  <si>
    <t>15) Zastupitelstvo města volí Ing. Miloslava Souška předsedou kontrolního výboru.</t>
  </si>
  <si>
    <t>16) Zastupitelstvo města volí Jiřího Vondráčka, Aleše Daleckého, Ladislava Vokouna, Ing. Vlastimila Andrle, Mgr. Šárku Vlčkovou, Ing. Petra Fencla, Mgr. Zuzanu Venigerovou a Mgr. Martina Koblížka členy kontrolního výboru.</t>
  </si>
  <si>
    <t xml:space="preserve">7) Zastupitelstvo města schvaluje prodej pozemku nově vzniklého geometrickým plánem č. 4258-146/2018 označeného jako parc. č. 5050/12  ostatní plocha – jiná plocha v  obci a k.ú. Vysoké Mýto manželům Zdeňku (nar. xx) a Simoně (nar. xx) Kopeckým, oba trvale bytem xx, za celkovou kupní cenu ve výši 13.800,- Kč. Dodání pozemku je, dle § 56 odst. 1, zákona č. 235/2004 Sb., o dani z přidané hodnoty, osvobozeno. </t>
  </si>
  <si>
    <t>13) Zastupitelstvo města schvaluje uzavření splátkového kalendáře pro Ferkovou Kornelii (nar. xx), trvale bytem xx na úhradu dlužného nájemného v celkové výši  63.869 Kč v 43 měsíčních splátkách: 42 x 1.500 Kč a 1 x 869 Kč. Splátky budou splatné vždy k poslednímu dni v měsíci, první splátka bude splatná do 28.02.2019.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</si>
</sst>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5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5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0" fontId="0" fillId="0" borderId="0" xfId="0"/>
    <xf numFmtId="1" fontId="2" fillId="0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9" sqref="A19"/>
    </sheetView>
  </sheetViews>
  <sheetFormatPr defaultColWidth="5.7109375" defaultRowHeight="12.75" customHeight="1" x14ac:dyDescent="0.2"/>
  <cols>
    <col min="1" max="1" width="62.7109375" style="1" customWidth="1"/>
    <col min="2" max="22" width="10.7109375" style="1" customWidth="1"/>
    <col min="23" max="23" width="5.7109375" style="1"/>
    <col min="24" max="27" width="10.85546875" style="1" customWidth="1"/>
    <col min="28" max="32" width="5.7109375" style="1"/>
    <col min="33" max="33" width="15.7109375" style="1" customWidth="1"/>
    <col min="34" max="16384" width="5.7109375" style="1"/>
  </cols>
  <sheetData>
    <row r="1" spans="1:27" ht="15" customHeight="1" x14ac:dyDescent="0.35">
      <c r="A1" s="2"/>
      <c r="X1" s="4"/>
      <c r="Y1" s="4"/>
      <c r="Z1" s="4"/>
      <c r="AA1" s="4"/>
    </row>
    <row r="2" spans="1:27" ht="15" customHeight="1" x14ac:dyDescent="0.3">
      <c r="A2" s="2"/>
      <c r="B2" s="7"/>
      <c r="C2" s="7" t="s">
        <v>5</v>
      </c>
      <c r="D2" s="7"/>
      <c r="E2" s="7" t="s">
        <v>0</v>
      </c>
      <c r="F2" s="7" t="s">
        <v>31</v>
      </c>
      <c r="G2" s="7" t="s">
        <v>0</v>
      </c>
      <c r="H2" s="7"/>
      <c r="I2" s="7"/>
      <c r="J2" s="7" t="s">
        <v>5</v>
      </c>
      <c r="K2" s="7" t="s">
        <v>5</v>
      </c>
      <c r="L2" s="7"/>
      <c r="M2" s="7" t="s">
        <v>0</v>
      </c>
      <c r="N2" s="7" t="s">
        <v>5</v>
      </c>
      <c r="O2" s="7" t="s">
        <v>5</v>
      </c>
      <c r="P2" s="7" t="s">
        <v>5</v>
      </c>
      <c r="Q2" s="7" t="s">
        <v>5</v>
      </c>
      <c r="R2" s="7" t="s">
        <v>0</v>
      </c>
      <c r="S2" s="7" t="s">
        <v>32</v>
      </c>
      <c r="T2" s="7" t="s">
        <v>0</v>
      </c>
      <c r="U2" s="7"/>
      <c r="V2" s="7" t="s">
        <v>5</v>
      </c>
      <c r="X2" s="11" t="s">
        <v>17</v>
      </c>
      <c r="Y2" s="12"/>
      <c r="Z2" s="12"/>
      <c r="AA2" s="13"/>
    </row>
    <row r="3" spans="1:27" ht="15" customHeight="1" x14ac:dyDescent="0.2">
      <c r="A3" s="10" t="s">
        <v>57</v>
      </c>
      <c r="B3" s="7" t="s">
        <v>20</v>
      </c>
      <c r="C3" s="7" t="s">
        <v>21</v>
      </c>
      <c r="D3" s="7" t="s">
        <v>33</v>
      </c>
      <c r="E3" s="7" t="s">
        <v>22</v>
      </c>
      <c r="F3" s="7" t="s">
        <v>34</v>
      </c>
      <c r="G3" s="7" t="s">
        <v>3</v>
      </c>
      <c r="H3" s="7" t="s">
        <v>23</v>
      </c>
      <c r="I3" s="7" t="s">
        <v>35</v>
      </c>
      <c r="J3" s="7" t="s">
        <v>36</v>
      </c>
      <c r="K3" s="7" t="s">
        <v>37</v>
      </c>
      <c r="L3" s="7" t="s">
        <v>8</v>
      </c>
      <c r="M3" s="7" t="s">
        <v>9</v>
      </c>
      <c r="N3" s="7" t="s">
        <v>24</v>
      </c>
      <c r="O3" s="7" t="s">
        <v>25</v>
      </c>
      <c r="P3" s="7" t="s">
        <v>26</v>
      </c>
      <c r="Q3" s="7" t="s">
        <v>38</v>
      </c>
      <c r="R3" s="7" t="s">
        <v>11</v>
      </c>
      <c r="S3" s="7" t="s">
        <v>39</v>
      </c>
      <c r="T3" s="7" t="s">
        <v>40</v>
      </c>
      <c r="U3" s="7" t="s">
        <v>12</v>
      </c>
      <c r="V3" s="7" t="s">
        <v>41</v>
      </c>
      <c r="X3" s="14" t="s">
        <v>14</v>
      </c>
      <c r="Y3" s="16" t="s">
        <v>15</v>
      </c>
      <c r="Z3" s="18" t="s">
        <v>18</v>
      </c>
      <c r="AA3" s="20" t="s">
        <v>19</v>
      </c>
    </row>
    <row r="4" spans="1:27" ht="15" customHeight="1" x14ac:dyDescent="0.2">
      <c r="A4" s="10"/>
      <c r="B4" s="7" t="s">
        <v>1</v>
      </c>
      <c r="C4" s="7" t="s">
        <v>27</v>
      </c>
      <c r="D4" s="7" t="s">
        <v>42</v>
      </c>
      <c r="E4" s="7" t="s">
        <v>6</v>
      </c>
      <c r="F4" s="7" t="s">
        <v>43</v>
      </c>
      <c r="G4" s="7" t="s">
        <v>4</v>
      </c>
      <c r="H4" s="7" t="s">
        <v>29</v>
      </c>
      <c r="I4" s="7" t="s">
        <v>44</v>
      </c>
      <c r="J4" s="7" t="s">
        <v>10</v>
      </c>
      <c r="K4" s="7" t="s">
        <v>1</v>
      </c>
      <c r="L4" s="7" t="s">
        <v>6</v>
      </c>
      <c r="M4" s="7" t="s">
        <v>10</v>
      </c>
      <c r="N4" s="7" t="s">
        <v>30</v>
      </c>
      <c r="O4" s="7" t="s">
        <v>7</v>
      </c>
      <c r="P4" s="7" t="s">
        <v>28</v>
      </c>
      <c r="Q4" s="7" t="s">
        <v>6</v>
      </c>
      <c r="R4" s="7" t="s">
        <v>2</v>
      </c>
      <c r="S4" s="7" t="s">
        <v>45</v>
      </c>
      <c r="T4" s="7" t="s">
        <v>13</v>
      </c>
      <c r="U4" s="7" t="s">
        <v>6</v>
      </c>
      <c r="V4" s="7" t="s">
        <v>46</v>
      </c>
      <c r="X4" s="15"/>
      <c r="Y4" s="17"/>
      <c r="Z4" s="19"/>
      <c r="AA4" s="21"/>
    </row>
    <row r="5" spans="1:27" ht="15" customHeight="1" x14ac:dyDescent="0.25">
      <c r="A5" s="10"/>
      <c r="B5" s="7"/>
      <c r="C5" s="7"/>
      <c r="D5" s="7"/>
      <c r="E5" s="7"/>
      <c r="F5" s="7" t="s">
        <v>47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s">
        <v>48</v>
      </c>
      <c r="U5" s="7"/>
      <c r="V5" s="7"/>
      <c r="X5" s="4"/>
      <c r="Y5" s="4"/>
      <c r="Z5" s="4"/>
      <c r="AA5" s="4"/>
    </row>
    <row r="6" spans="1:27" ht="15" customHeight="1" x14ac:dyDescent="0.35">
      <c r="A6" s="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X6" s="4"/>
      <c r="Y6" s="4"/>
      <c r="Z6" s="4"/>
      <c r="AA6" s="4"/>
    </row>
    <row r="7" spans="1:27" s="4" customFormat="1" ht="27.75" customHeight="1" x14ac:dyDescent="0.25">
      <c r="A7" s="8" t="s">
        <v>49</v>
      </c>
      <c r="B7" s="3" t="s">
        <v>14</v>
      </c>
      <c r="C7" s="3" t="s">
        <v>14</v>
      </c>
      <c r="D7" s="3" t="s">
        <v>14</v>
      </c>
      <c r="E7" s="3" t="s">
        <v>14</v>
      </c>
      <c r="F7" s="9" t="s">
        <v>50</v>
      </c>
      <c r="G7" s="3" t="s">
        <v>14</v>
      </c>
      <c r="H7" s="3" t="s">
        <v>14</v>
      </c>
      <c r="I7" s="3" t="s">
        <v>14</v>
      </c>
      <c r="J7" s="9" t="s">
        <v>50</v>
      </c>
      <c r="K7" s="3" t="s">
        <v>14</v>
      </c>
      <c r="L7" s="3" t="s">
        <v>14</v>
      </c>
      <c r="M7" s="3" t="s">
        <v>14</v>
      </c>
      <c r="N7" s="3" t="s">
        <v>14</v>
      </c>
      <c r="O7" s="3" t="s">
        <v>14</v>
      </c>
      <c r="P7" s="3" t="s">
        <v>14</v>
      </c>
      <c r="Q7" s="3" t="s">
        <v>14</v>
      </c>
      <c r="R7" s="3" t="s">
        <v>14</v>
      </c>
      <c r="S7" s="3" t="s">
        <v>14</v>
      </c>
      <c r="T7" s="9" t="s">
        <v>50</v>
      </c>
      <c r="U7" s="3" t="s">
        <v>14</v>
      </c>
      <c r="V7" s="3" t="s">
        <v>14</v>
      </c>
      <c r="X7" s="5">
        <f>COUNTIF($B7:$W7,"ANO")</f>
        <v>18</v>
      </c>
      <c r="Y7" s="5">
        <f>COUNTIF($B7:$W7,"NE")</f>
        <v>0</v>
      </c>
      <c r="Z7" s="5">
        <f>COUNTIF($B7:$W7,"ZDRŽEL(A) SE")</f>
        <v>0</v>
      </c>
      <c r="AA7" s="5">
        <f t="shared" ref="AA7" si="0">COUNTIF(B7:W7,"-")</f>
        <v>3</v>
      </c>
    </row>
    <row r="8" spans="1:27" s="4" customFormat="1" ht="26.25" x14ac:dyDescent="0.25">
      <c r="A8" s="8" t="s">
        <v>51</v>
      </c>
      <c r="B8" s="3" t="s">
        <v>14</v>
      </c>
      <c r="C8" s="3" t="s">
        <v>14</v>
      </c>
      <c r="D8" s="3" t="s">
        <v>14</v>
      </c>
      <c r="E8" s="3" t="s">
        <v>14</v>
      </c>
      <c r="F8" s="9" t="s">
        <v>50</v>
      </c>
      <c r="G8" s="3" t="s">
        <v>14</v>
      </c>
      <c r="H8" s="3" t="s">
        <v>14</v>
      </c>
      <c r="I8" s="3" t="s">
        <v>14</v>
      </c>
      <c r="J8" s="9" t="s">
        <v>50</v>
      </c>
      <c r="K8" s="3" t="s">
        <v>16</v>
      </c>
      <c r="L8" s="3" t="s">
        <v>16</v>
      </c>
      <c r="M8" s="3" t="s">
        <v>14</v>
      </c>
      <c r="N8" s="3" t="s">
        <v>14</v>
      </c>
      <c r="O8" s="3" t="s">
        <v>14</v>
      </c>
      <c r="P8" s="3" t="s">
        <v>14</v>
      </c>
      <c r="Q8" s="3" t="s">
        <v>14</v>
      </c>
      <c r="R8" s="3" t="s">
        <v>14</v>
      </c>
      <c r="S8" s="3" t="s">
        <v>14</v>
      </c>
      <c r="T8" s="9" t="s">
        <v>50</v>
      </c>
      <c r="U8" s="3" t="s">
        <v>14</v>
      </c>
      <c r="V8" s="3" t="s">
        <v>14</v>
      </c>
      <c r="X8" s="5">
        <f t="shared" ref="X8:X22" si="1">COUNTIF($B8:$W8,"ANO")</f>
        <v>16</v>
      </c>
      <c r="Y8" s="5">
        <f t="shared" ref="Y8:Y22" si="2">COUNTIF($B8:$W8,"NE")</f>
        <v>0</v>
      </c>
      <c r="Z8" s="5">
        <f t="shared" ref="Z8:Z22" si="3">COUNTIF($B8:$W8,"ZDRŽEL(A) SE")</f>
        <v>2</v>
      </c>
      <c r="AA8" s="5">
        <f t="shared" ref="AA8:AA22" si="4">COUNTIF(B8:W8,"-")</f>
        <v>3</v>
      </c>
    </row>
    <row r="9" spans="1:27" x14ac:dyDescent="0.2">
      <c r="A9" s="8" t="s">
        <v>52</v>
      </c>
      <c r="B9" s="3" t="s">
        <v>14</v>
      </c>
      <c r="C9" s="3" t="s">
        <v>14</v>
      </c>
      <c r="D9" s="3" t="s">
        <v>14</v>
      </c>
      <c r="E9" s="3" t="s">
        <v>14</v>
      </c>
      <c r="F9" s="9" t="s">
        <v>50</v>
      </c>
      <c r="G9" s="3" t="s">
        <v>14</v>
      </c>
      <c r="H9" s="3" t="s">
        <v>14</v>
      </c>
      <c r="I9" s="3" t="s">
        <v>14</v>
      </c>
      <c r="J9" s="9" t="s">
        <v>50</v>
      </c>
      <c r="K9" s="3" t="s">
        <v>14</v>
      </c>
      <c r="L9" s="3" t="s">
        <v>14</v>
      </c>
      <c r="M9" s="3" t="s">
        <v>14</v>
      </c>
      <c r="N9" s="3" t="s">
        <v>14</v>
      </c>
      <c r="O9" s="3" t="s">
        <v>14</v>
      </c>
      <c r="P9" s="3" t="s">
        <v>14</v>
      </c>
      <c r="Q9" s="3" t="s">
        <v>14</v>
      </c>
      <c r="R9" s="3" t="s">
        <v>14</v>
      </c>
      <c r="S9" s="3" t="s">
        <v>14</v>
      </c>
      <c r="T9" s="9" t="s">
        <v>50</v>
      </c>
      <c r="U9" s="3" t="s">
        <v>14</v>
      </c>
      <c r="V9" s="3" t="s">
        <v>14</v>
      </c>
      <c r="X9" s="5">
        <f t="shared" si="1"/>
        <v>18</v>
      </c>
      <c r="Y9" s="5">
        <f t="shared" si="2"/>
        <v>0</v>
      </c>
      <c r="Z9" s="5">
        <f t="shared" si="3"/>
        <v>0</v>
      </c>
      <c r="AA9" s="5">
        <f t="shared" si="4"/>
        <v>3</v>
      </c>
    </row>
    <row r="10" spans="1:27" ht="25.5" x14ac:dyDescent="0.2">
      <c r="A10" s="8" t="s">
        <v>53</v>
      </c>
      <c r="B10" s="3" t="s">
        <v>14</v>
      </c>
      <c r="C10" s="3" t="s">
        <v>14</v>
      </c>
      <c r="D10" s="3" t="s">
        <v>14</v>
      </c>
      <c r="E10" s="3" t="s">
        <v>14</v>
      </c>
      <c r="F10" s="9" t="s">
        <v>50</v>
      </c>
      <c r="G10" s="3" t="s">
        <v>14</v>
      </c>
      <c r="H10" s="3" t="s">
        <v>14</v>
      </c>
      <c r="I10" s="3" t="s">
        <v>14</v>
      </c>
      <c r="J10" s="9" t="s">
        <v>50</v>
      </c>
      <c r="K10" s="3" t="s">
        <v>14</v>
      </c>
      <c r="L10" s="3" t="s">
        <v>14</v>
      </c>
      <c r="M10" s="3" t="s">
        <v>14</v>
      </c>
      <c r="N10" s="3" t="s">
        <v>50</v>
      </c>
      <c r="O10" s="3" t="s">
        <v>14</v>
      </c>
      <c r="P10" s="3" t="s">
        <v>14</v>
      </c>
      <c r="Q10" s="3" t="s">
        <v>14</v>
      </c>
      <c r="R10" s="3" t="s">
        <v>14</v>
      </c>
      <c r="S10" s="3" t="s">
        <v>14</v>
      </c>
      <c r="T10" s="9" t="s">
        <v>50</v>
      </c>
      <c r="U10" s="3" t="s">
        <v>14</v>
      </c>
      <c r="V10" s="3" t="s">
        <v>14</v>
      </c>
      <c r="X10" s="5">
        <f t="shared" si="1"/>
        <v>17</v>
      </c>
      <c r="Y10" s="5">
        <f t="shared" si="2"/>
        <v>0</v>
      </c>
      <c r="Z10" s="5">
        <f t="shared" si="3"/>
        <v>0</v>
      </c>
      <c r="AA10" s="5">
        <f t="shared" si="4"/>
        <v>4</v>
      </c>
    </row>
    <row r="11" spans="1:27" ht="38.25" x14ac:dyDescent="0.2">
      <c r="A11" s="8" t="s">
        <v>54</v>
      </c>
      <c r="B11" s="3" t="s">
        <v>14</v>
      </c>
      <c r="C11" s="3" t="s">
        <v>14</v>
      </c>
      <c r="D11" s="3" t="s">
        <v>14</v>
      </c>
      <c r="E11" s="3" t="s">
        <v>14</v>
      </c>
      <c r="F11" s="9" t="s">
        <v>50</v>
      </c>
      <c r="G11" s="3" t="s">
        <v>14</v>
      </c>
      <c r="H11" s="3" t="s">
        <v>14</v>
      </c>
      <c r="I11" s="3" t="s">
        <v>14</v>
      </c>
      <c r="J11" s="9" t="s">
        <v>50</v>
      </c>
      <c r="K11" s="3" t="s">
        <v>14</v>
      </c>
      <c r="L11" s="3" t="s">
        <v>14</v>
      </c>
      <c r="M11" s="3" t="s">
        <v>14</v>
      </c>
      <c r="N11" s="3" t="s">
        <v>50</v>
      </c>
      <c r="O11" s="3" t="s">
        <v>14</v>
      </c>
      <c r="P11" s="3" t="s">
        <v>14</v>
      </c>
      <c r="Q11" s="3" t="s">
        <v>14</v>
      </c>
      <c r="R11" s="3" t="s">
        <v>14</v>
      </c>
      <c r="S11" s="3" t="s">
        <v>14</v>
      </c>
      <c r="T11" s="9" t="s">
        <v>50</v>
      </c>
      <c r="U11" s="3" t="s">
        <v>14</v>
      </c>
      <c r="V11" s="3" t="s">
        <v>14</v>
      </c>
      <c r="X11" s="5">
        <f t="shared" si="1"/>
        <v>17</v>
      </c>
      <c r="Y11" s="5">
        <f t="shared" si="2"/>
        <v>0</v>
      </c>
      <c r="Z11" s="5">
        <f t="shared" si="3"/>
        <v>0</v>
      </c>
      <c r="AA11" s="5">
        <f t="shared" si="4"/>
        <v>4</v>
      </c>
    </row>
    <row r="12" spans="1:27" ht="51" x14ac:dyDescent="0.2">
      <c r="A12" s="8" t="s">
        <v>55</v>
      </c>
      <c r="B12" s="3" t="s">
        <v>14</v>
      </c>
      <c r="C12" s="3" t="s">
        <v>14</v>
      </c>
      <c r="D12" s="3" t="s">
        <v>14</v>
      </c>
      <c r="E12" s="3" t="s">
        <v>14</v>
      </c>
      <c r="F12" s="9" t="s">
        <v>50</v>
      </c>
      <c r="G12" s="3" t="s">
        <v>14</v>
      </c>
      <c r="H12" s="3" t="s">
        <v>14</v>
      </c>
      <c r="I12" s="3" t="s">
        <v>14</v>
      </c>
      <c r="J12" s="9" t="s">
        <v>50</v>
      </c>
      <c r="K12" s="3" t="s">
        <v>14</v>
      </c>
      <c r="L12" s="3" t="s">
        <v>14</v>
      </c>
      <c r="M12" s="3" t="s">
        <v>14</v>
      </c>
      <c r="N12" s="3" t="s">
        <v>14</v>
      </c>
      <c r="O12" s="3" t="s">
        <v>14</v>
      </c>
      <c r="P12" s="3" t="s">
        <v>14</v>
      </c>
      <c r="Q12" s="3" t="s">
        <v>14</v>
      </c>
      <c r="R12" s="3" t="s">
        <v>14</v>
      </c>
      <c r="S12" s="3" t="s">
        <v>14</v>
      </c>
      <c r="T12" s="9" t="s">
        <v>50</v>
      </c>
      <c r="U12" s="3" t="s">
        <v>14</v>
      </c>
      <c r="V12" s="3" t="s">
        <v>14</v>
      </c>
      <c r="X12" s="5">
        <f t="shared" si="1"/>
        <v>18</v>
      </c>
      <c r="Y12" s="5">
        <f t="shared" si="2"/>
        <v>0</v>
      </c>
      <c r="Z12" s="5">
        <f t="shared" si="3"/>
        <v>0</v>
      </c>
      <c r="AA12" s="5">
        <f t="shared" si="4"/>
        <v>3</v>
      </c>
    </row>
    <row r="13" spans="1:27" ht="76.5" x14ac:dyDescent="0.2">
      <c r="A13" s="8" t="s">
        <v>65</v>
      </c>
      <c r="B13" s="3" t="s">
        <v>14</v>
      </c>
      <c r="C13" s="3" t="s">
        <v>14</v>
      </c>
      <c r="D13" s="3" t="s">
        <v>14</v>
      </c>
      <c r="E13" s="3" t="s">
        <v>14</v>
      </c>
      <c r="F13" s="9" t="s">
        <v>50</v>
      </c>
      <c r="G13" s="3" t="s">
        <v>14</v>
      </c>
      <c r="H13" s="3" t="s">
        <v>14</v>
      </c>
      <c r="I13" s="3" t="s">
        <v>14</v>
      </c>
      <c r="J13" s="9" t="s">
        <v>50</v>
      </c>
      <c r="K13" s="3" t="s">
        <v>14</v>
      </c>
      <c r="L13" s="3" t="s">
        <v>14</v>
      </c>
      <c r="M13" s="3" t="s">
        <v>14</v>
      </c>
      <c r="N13" s="3" t="s">
        <v>14</v>
      </c>
      <c r="O13" s="3" t="s">
        <v>14</v>
      </c>
      <c r="P13" s="3" t="s">
        <v>14</v>
      </c>
      <c r="Q13" s="3" t="s">
        <v>14</v>
      </c>
      <c r="R13" s="3" t="s">
        <v>14</v>
      </c>
      <c r="S13" s="3" t="s">
        <v>14</v>
      </c>
      <c r="T13" s="9" t="s">
        <v>50</v>
      </c>
      <c r="U13" s="3" t="s">
        <v>14</v>
      </c>
      <c r="V13" s="3" t="s">
        <v>14</v>
      </c>
      <c r="X13" s="5">
        <f t="shared" si="1"/>
        <v>18</v>
      </c>
      <c r="Y13" s="5">
        <f t="shared" si="2"/>
        <v>0</v>
      </c>
      <c r="Z13" s="5">
        <f t="shared" si="3"/>
        <v>0</v>
      </c>
      <c r="AA13" s="5">
        <f t="shared" si="4"/>
        <v>3</v>
      </c>
    </row>
    <row r="14" spans="1:27" ht="38.25" x14ac:dyDescent="0.2">
      <c r="A14" s="8" t="s">
        <v>56</v>
      </c>
      <c r="B14" s="3" t="s">
        <v>14</v>
      </c>
      <c r="C14" s="3" t="s">
        <v>14</v>
      </c>
      <c r="D14" s="3" t="s">
        <v>14</v>
      </c>
      <c r="E14" s="3" t="s">
        <v>14</v>
      </c>
      <c r="F14" s="9" t="s">
        <v>50</v>
      </c>
      <c r="G14" s="3" t="s">
        <v>14</v>
      </c>
      <c r="H14" s="3" t="s">
        <v>14</v>
      </c>
      <c r="I14" s="3" t="s">
        <v>14</v>
      </c>
      <c r="J14" s="9" t="s">
        <v>50</v>
      </c>
      <c r="K14" s="3" t="s">
        <v>14</v>
      </c>
      <c r="L14" s="3" t="s">
        <v>14</v>
      </c>
      <c r="M14" s="3" t="s">
        <v>14</v>
      </c>
      <c r="N14" s="3" t="s">
        <v>14</v>
      </c>
      <c r="O14" s="3" t="s">
        <v>14</v>
      </c>
      <c r="P14" s="3" t="s">
        <v>14</v>
      </c>
      <c r="Q14" s="3" t="s">
        <v>14</v>
      </c>
      <c r="R14" s="3" t="s">
        <v>14</v>
      </c>
      <c r="S14" s="3" t="s">
        <v>14</v>
      </c>
      <c r="T14" s="9" t="s">
        <v>50</v>
      </c>
      <c r="U14" s="3" t="s">
        <v>14</v>
      </c>
      <c r="V14" s="3" t="s">
        <v>14</v>
      </c>
      <c r="X14" s="5">
        <f t="shared" si="1"/>
        <v>18</v>
      </c>
      <c r="Y14" s="5">
        <f t="shared" si="2"/>
        <v>0</v>
      </c>
      <c r="Z14" s="5">
        <f t="shared" si="3"/>
        <v>0</v>
      </c>
      <c r="AA14" s="5">
        <f t="shared" si="4"/>
        <v>3</v>
      </c>
    </row>
    <row r="15" spans="1:27" x14ac:dyDescent="0.2">
      <c r="A15" s="8" t="s">
        <v>58</v>
      </c>
      <c r="B15" s="3" t="s">
        <v>14</v>
      </c>
      <c r="C15" s="3" t="s">
        <v>14</v>
      </c>
      <c r="D15" s="3" t="s">
        <v>14</v>
      </c>
      <c r="E15" s="3" t="s">
        <v>14</v>
      </c>
      <c r="F15" s="9" t="s">
        <v>50</v>
      </c>
      <c r="G15" s="3" t="s">
        <v>14</v>
      </c>
      <c r="H15" s="3" t="s">
        <v>14</v>
      </c>
      <c r="I15" s="3" t="s">
        <v>14</v>
      </c>
      <c r="J15" s="9" t="s">
        <v>50</v>
      </c>
      <c r="K15" s="3" t="s">
        <v>14</v>
      </c>
      <c r="L15" s="3" t="s">
        <v>14</v>
      </c>
      <c r="M15" s="3" t="s">
        <v>14</v>
      </c>
      <c r="N15" s="3" t="s">
        <v>14</v>
      </c>
      <c r="O15" s="3" t="s">
        <v>14</v>
      </c>
      <c r="P15" s="3" t="s">
        <v>14</v>
      </c>
      <c r="Q15" s="3" t="s">
        <v>14</v>
      </c>
      <c r="R15" s="3" t="s">
        <v>14</v>
      </c>
      <c r="S15" s="3" t="s">
        <v>14</v>
      </c>
      <c r="T15" s="9" t="s">
        <v>50</v>
      </c>
      <c r="U15" s="3" t="s">
        <v>14</v>
      </c>
      <c r="V15" s="3" t="s">
        <v>14</v>
      </c>
      <c r="X15" s="5">
        <f t="shared" si="1"/>
        <v>18</v>
      </c>
      <c r="Y15" s="5">
        <f t="shared" si="2"/>
        <v>0</v>
      </c>
      <c r="Z15" s="5">
        <f t="shared" si="3"/>
        <v>0</v>
      </c>
      <c r="AA15" s="5">
        <f t="shared" si="4"/>
        <v>3</v>
      </c>
    </row>
    <row r="16" spans="1:27" ht="25.5" x14ac:dyDescent="0.2">
      <c r="A16" s="8" t="s">
        <v>59</v>
      </c>
      <c r="B16" s="3" t="s">
        <v>14</v>
      </c>
      <c r="C16" s="3" t="s">
        <v>14</v>
      </c>
      <c r="D16" s="3" t="s">
        <v>14</v>
      </c>
      <c r="E16" s="3" t="s">
        <v>14</v>
      </c>
      <c r="F16" s="9" t="s">
        <v>50</v>
      </c>
      <c r="G16" s="3" t="s">
        <v>14</v>
      </c>
      <c r="H16" s="3" t="s">
        <v>14</v>
      </c>
      <c r="I16" s="3" t="s">
        <v>14</v>
      </c>
      <c r="J16" s="9" t="s">
        <v>50</v>
      </c>
      <c r="K16" s="3" t="s">
        <v>14</v>
      </c>
      <c r="L16" s="3" t="s">
        <v>14</v>
      </c>
      <c r="M16" s="3" t="s">
        <v>14</v>
      </c>
      <c r="N16" s="3" t="s">
        <v>14</v>
      </c>
      <c r="O16" s="3" t="s">
        <v>14</v>
      </c>
      <c r="P16" s="3" t="s">
        <v>14</v>
      </c>
      <c r="Q16" s="3" t="s">
        <v>14</v>
      </c>
      <c r="R16" s="3" t="s">
        <v>16</v>
      </c>
      <c r="S16" s="3" t="s">
        <v>14</v>
      </c>
      <c r="T16" s="9" t="s">
        <v>50</v>
      </c>
      <c r="U16" s="3" t="s">
        <v>14</v>
      </c>
      <c r="V16" s="3" t="s">
        <v>14</v>
      </c>
      <c r="X16" s="5">
        <f t="shared" si="1"/>
        <v>17</v>
      </c>
      <c r="Y16" s="5">
        <f t="shared" si="2"/>
        <v>0</v>
      </c>
      <c r="Z16" s="5">
        <f t="shared" si="3"/>
        <v>1</v>
      </c>
      <c r="AA16" s="5">
        <f t="shared" si="4"/>
        <v>3</v>
      </c>
    </row>
    <row r="17" spans="1:27" ht="25.5" x14ac:dyDescent="0.2">
      <c r="A17" s="8" t="s">
        <v>60</v>
      </c>
      <c r="B17" s="3" t="s">
        <v>14</v>
      </c>
      <c r="C17" s="3" t="s">
        <v>14</v>
      </c>
      <c r="D17" s="3" t="s">
        <v>14</v>
      </c>
      <c r="E17" s="3" t="s">
        <v>14</v>
      </c>
      <c r="F17" s="9" t="s">
        <v>50</v>
      </c>
      <c r="G17" s="3" t="s">
        <v>14</v>
      </c>
      <c r="H17" s="3" t="s">
        <v>14</v>
      </c>
      <c r="I17" s="3" t="s">
        <v>14</v>
      </c>
      <c r="J17" s="9" t="s">
        <v>50</v>
      </c>
      <c r="K17" s="3" t="s">
        <v>14</v>
      </c>
      <c r="L17" s="3" t="s">
        <v>14</v>
      </c>
      <c r="M17" s="3" t="s">
        <v>14</v>
      </c>
      <c r="N17" s="3" t="s">
        <v>14</v>
      </c>
      <c r="O17" s="3" t="s">
        <v>14</v>
      </c>
      <c r="P17" s="3" t="s">
        <v>14</v>
      </c>
      <c r="Q17" s="3" t="s">
        <v>14</v>
      </c>
      <c r="R17" s="3" t="s">
        <v>16</v>
      </c>
      <c r="S17" s="3" t="s">
        <v>14</v>
      </c>
      <c r="T17" s="9" t="s">
        <v>50</v>
      </c>
      <c r="U17" s="3" t="s">
        <v>14</v>
      </c>
      <c r="V17" s="3" t="s">
        <v>14</v>
      </c>
      <c r="X17" s="5">
        <f t="shared" si="1"/>
        <v>17</v>
      </c>
      <c r="Y17" s="5">
        <f t="shared" si="2"/>
        <v>0</v>
      </c>
      <c r="Z17" s="5">
        <f t="shared" si="3"/>
        <v>1</v>
      </c>
      <c r="AA17" s="5">
        <f t="shared" si="4"/>
        <v>3</v>
      </c>
    </row>
    <row r="18" spans="1:27" ht="51" x14ac:dyDescent="0.2">
      <c r="A18" s="8" t="s">
        <v>61</v>
      </c>
      <c r="B18" s="3" t="s">
        <v>14</v>
      </c>
      <c r="C18" s="3" t="s">
        <v>14</v>
      </c>
      <c r="D18" s="3" t="s">
        <v>14</v>
      </c>
      <c r="E18" s="3" t="s">
        <v>14</v>
      </c>
      <c r="F18" s="9" t="s">
        <v>50</v>
      </c>
      <c r="G18" s="3" t="s">
        <v>14</v>
      </c>
      <c r="H18" s="3" t="s">
        <v>14</v>
      </c>
      <c r="I18" s="3" t="s">
        <v>14</v>
      </c>
      <c r="J18" s="9" t="s">
        <v>50</v>
      </c>
      <c r="K18" s="3" t="s">
        <v>14</v>
      </c>
      <c r="L18" s="3" t="s">
        <v>14</v>
      </c>
      <c r="M18" s="3" t="s">
        <v>14</v>
      </c>
      <c r="N18" s="3" t="s">
        <v>14</v>
      </c>
      <c r="O18" s="3" t="s">
        <v>14</v>
      </c>
      <c r="P18" s="3" t="s">
        <v>14</v>
      </c>
      <c r="Q18" s="3" t="s">
        <v>14</v>
      </c>
      <c r="R18" s="3" t="s">
        <v>14</v>
      </c>
      <c r="S18" s="3" t="s">
        <v>14</v>
      </c>
      <c r="T18" s="9" t="s">
        <v>50</v>
      </c>
      <c r="U18" s="3" t="s">
        <v>14</v>
      </c>
      <c r="V18" s="3" t="s">
        <v>14</v>
      </c>
      <c r="X18" s="5">
        <f t="shared" si="1"/>
        <v>18</v>
      </c>
      <c r="Y18" s="5">
        <f t="shared" si="2"/>
        <v>0</v>
      </c>
      <c r="Z18" s="5">
        <f t="shared" si="3"/>
        <v>0</v>
      </c>
      <c r="AA18" s="5">
        <f t="shared" si="4"/>
        <v>3</v>
      </c>
    </row>
    <row r="19" spans="1:27" ht="63.75" x14ac:dyDescent="0.2">
      <c r="A19" s="8" t="s">
        <v>66</v>
      </c>
      <c r="B19" s="3" t="s">
        <v>14</v>
      </c>
      <c r="C19" s="3" t="s">
        <v>14</v>
      </c>
      <c r="D19" s="3" t="s">
        <v>14</v>
      </c>
      <c r="E19" s="3" t="s">
        <v>16</v>
      </c>
      <c r="F19" s="9" t="s">
        <v>50</v>
      </c>
      <c r="G19" s="3" t="s">
        <v>14</v>
      </c>
      <c r="H19" s="3" t="s">
        <v>14</v>
      </c>
      <c r="I19" s="3" t="s">
        <v>14</v>
      </c>
      <c r="J19" s="9" t="s">
        <v>50</v>
      </c>
      <c r="K19" s="3" t="s">
        <v>14</v>
      </c>
      <c r="L19" s="3" t="s">
        <v>14</v>
      </c>
      <c r="M19" s="3" t="s">
        <v>14</v>
      </c>
      <c r="N19" s="3" t="s">
        <v>14</v>
      </c>
      <c r="O19" s="3" t="s">
        <v>14</v>
      </c>
      <c r="P19" s="3" t="s">
        <v>14</v>
      </c>
      <c r="Q19" s="3" t="s">
        <v>14</v>
      </c>
      <c r="R19" s="3" t="s">
        <v>14</v>
      </c>
      <c r="S19" s="3" t="s">
        <v>14</v>
      </c>
      <c r="T19" s="9" t="s">
        <v>50</v>
      </c>
      <c r="U19" s="3" t="s">
        <v>16</v>
      </c>
      <c r="V19" s="3" t="s">
        <v>14</v>
      </c>
      <c r="X19" s="5">
        <f t="shared" si="1"/>
        <v>16</v>
      </c>
      <c r="Y19" s="5">
        <f t="shared" si="2"/>
        <v>0</v>
      </c>
      <c r="Z19" s="5">
        <f t="shared" si="3"/>
        <v>2</v>
      </c>
      <c r="AA19" s="5">
        <f t="shared" si="4"/>
        <v>3</v>
      </c>
    </row>
    <row r="20" spans="1:27" ht="38.25" x14ac:dyDescent="0.2">
      <c r="A20" s="8" t="s">
        <v>62</v>
      </c>
      <c r="B20" s="3" t="s">
        <v>14</v>
      </c>
      <c r="C20" s="3" t="s">
        <v>14</v>
      </c>
      <c r="D20" s="3" t="s">
        <v>14</v>
      </c>
      <c r="E20" s="3" t="s">
        <v>14</v>
      </c>
      <c r="F20" s="9" t="s">
        <v>50</v>
      </c>
      <c r="G20" s="3" t="s">
        <v>14</v>
      </c>
      <c r="H20" s="3" t="s">
        <v>14</v>
      </c>
      <c r="I20" s="3" t="s">
        <v>14</v>
      </c>
      <c r="J20" s="9" t="s">
        <v>50</v>
      </c>
      <c r="K20" s="3" t="s">
        <v>14</v>
      </c>
      <c r="L20" s="3" t="s">
        <v>14</v>
      </c>
      <c r="M20" s="3" t="s">
        <v>14</v>
      </c>
      <c r="N20" s="3" t="s">
        <v>14</v>
      </c>
      <c r="O20" s="3" t="s">
        <v>14</v>
      </c>
      <c r="P20" s="3" t="s">
        <v>14</v>
      </c>
      <c r="Q20" s="3" t="s">
        <v>14</v>
      </c>
      <c r="R20" s="3" t="s">
        <v>14</v>
      </c>
      <c r="S20" s="3" t="s">
        <v>14</v>
      </c>
      <c r="T20" s="9" t="s">
        <v>50</v>
      </c>
      <c r="U20" s="3" t="s">
        <v>14</v>
      </c>
      <c r="V20" s="3" t="s">
        <v>14</v>
      </c>
      <c r="X20" s="5">
        <f t="shared" si="1"/>
        <v>18</v>
      </c>
      <c r="Y20" s="5">
        <f t="shared" si="2"/>
        <v>0</v>
      </c>
      <c r="Z20" s="5">
        <f t="shared" si="3"/>
        <v>0</v>
      </c>
      <c r="AA20" s="5">
        <f t="shared" si="4"/>
        <v>3</v>
      </c>
    </row>
    <row r="21" spans="1:27" ht="25.5" x14ac:dyDescent="0.2">
      <c r="A21" s="8" t="s">
        <v>63</v>
      </c>
      <c r="B21" s="3" t="s">
        <v>14</v>
      </c>
      <c r="C21" s="3" t="s">
        <v>14</v>
      </c>
      <c r="D21" s="3" t="s">
        <v>14</v>
      </c>
      <c r="E21" s="3" t="s">
        <v>14</v>
      </c>
      <c r="F21" s="9" t="s">
        <v>50</v>
      </c>
      <c r="G21" s="3" t="s">
        <v>14</v>
      </c>
      <c r="H21" s="3" t="s">
        <v>14</v>
      </c>
      <c r="I21" s="3" t="s">
        <v>14</v>
      </c>
      <c r="J21" s="9" t="s">
        <v>50</v>
      </c>
      <c r="K21" s="3" t="s">
        <v>14</v>
      </c>
      <c r="L21" s="3" t="s">
        <v>14</v>
      </c>
      <c r="M21" s="3" t="s">
        <v>14</v>
      </c>
      <c r="N21" s="3" t="s">
        <v>14</v>
      </c>
      <c r="O21" s="3" t="s">
        <v>14</v>
      </c>
      <c r="P21" s="3" t="s">
        <v>14</v>
      </c>
      <c r="Q21" s="3" t="s">
        <v>14</v>
      </c>
      <c r="R21" s="3" t="s">
        <v>16</v>
      </c>
      <c r="S21" s="3" t="s">
        <v>14</v>
      </c>
      <c r="T21" s="9" t="s">
        <v>50</v>
      </c>
      <c r="U21" s="3" t="s">
        <v>14</v>
      </c>
      <c r="V21" s="3" t="s">
        <v>14</v>
      </c>
      <c r="X21" s="5">
        <f t="shared" si="1"/>
        <v>17</v>
      </c>
      <c r="Y21" s="5">
        <f t="shared" si="2"/>
        <v>0</v>
      </c>
      <c r="Z21" s="5">
        <f t="shared" si="3"/>
        <v>1</v>
      </c>
      <c r="AA21" s="5">
        <f t="shared" si="4"/>
        <v>3</v>
      </c>
    </row>
    <row r="22" spans="1:27" ht="38.25" x14ac:dyDescent="0.2">
      <c r="A22" s="8" t="s">
        <v>64</v>
      </c>
      <c r="B22" s="3" t="s">
        <v>14</v>
      </c>
      <c r="C22" s="3" t="s">
        <v>14</v>
      </c>
      <c r="D22" s="3" t="s">
        <v>14</v>
      </c>
      <c r="E22" s="3" t="s">
        <v>14</v>
      </c>
      <c r="F22" s="9" t="s">
        <v>50</v>
      </c>
      <c r="G22" s="3" t="s">
        <v>14</v>
      </c>
      <c r="H22" s="3" t="s">
        <v>14</v>
      </c>
      <c r="I22" s="3" t="s">
        <v>14</v>
      </c>
      <c r="J22" s="9" t="s">
        <v>50</v>
      </c>
      <c r="K22" s="3" t="s">
        <v>14</v>
      </c>
      <c r="L22" s="3" t="s">
        <v>14</v>
      </c>
      <c r="M22" s="3" t="s">
        <v>14</v>
      </c>
      <c r="N22" s="3" t="s">
        <v>14</v>
      </c>
      <c r="O22" s="3" t="s">
        <v>14</v>
      </c>
      <c r="P22" s="3" t="s">
        <v>14</v>
      </c>
      <c r="Q22" s="3" t="s">
        <v>14</v>
      </c>
      <c r="R22" s="3" t="s">
        <v>14</v>
      </c>
      <c r="S22" s="3" t="s">
        <v>14</v>
      </c>
      <c r="T22" s="9" t="s">
        <v>50</v>
      </c>
      <c r="U22" s="3" t="s">
        <v>16</v>
      </c>
      <c r="V22" s="3" t="s">
        <v>14</v>
      </c>
      <c r="X22" s="5">
        <f t="shared" si="1"/>
        <v>17</v>
      </c>
      <c r="Y22" s="5">
        <f t="shared" si="2"/>
        <v>0</v>
      </c>
      <c r="Z22" s="5">
        <f t="shared" si="3"/>
        <v>1</v>
      </c>
      <c r="AA22" s="5">
        <f t="shared" si="4"/>
        <v>3</v>
      </c>
    </row>
    <row r="23" spans="1:27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7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7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7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7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7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7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7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7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7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66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61.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51.7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</sheetData>
  <mergeCells count="6">
    <mergeCell ref="A3:A5"/>
    <mergeCell ref="X2:AA2"/>
    <mergeCell ref="X3:X4"/>
    <mergeCell ref="Y3:Y4"/>
    <mergeCell ref="Z3:Z4"/>
    <mergeCell ref="AA3:AA4"/>
  </mergeCells>
  <conditionalFormatting sqref="B23:V42 B7:V19">
    <cfRule type="cellIs" dxfId="8" priority="73" operator="equal">
      <formula>"ZDRŽEL(A) SE"</formula>
    </cfRule>
    <cfRule type="cellIs" dxfId="7" priority="74" operator="equal">
      <formula>"ZDRŽEL(A) SE"</formula>
    </cfRule>
    <cfRule type="cellIs" dxfId="6" priority="75" operator="equal">
      <formula>"NE"</formula>
    </cfRule>
    <cfRule type="cellIs" dxfId="5" priority="76" operator="equal">
      <formula>"ANO"</formula>
    </cfRule>
  </conditionalFormatting>
  <conditionalFormatting sqref="X7:X22">
    <cfRule type="cellIs" dxfId="4" priority="25" operator="greaterThan">
      <formula>10</formula>
    </cfRule>
  </conditionalFormatting>
  <conditionalFormatting sqref="B20:V22">
    <cfRule type="cellIs" dxfId="3" priority="5" operator="equal">
      <formula>"ZDRŽEL(A) SE"</formula>
    </cfRule>
    <cfRule type="cellIs" dxfId="2" priority="6" operator="equal">
      <formula>"ZDRŽEL(A) SE"</formula>
    </cfRule>
    <cfRule type="cellIs" dxfId="1" priority="7" operator="equal">
      <formula>"NE"</formula>
    </cfRule>
    <cfRule type="cellIs" dxfId="0" priority="8" operator="equal">
      <formula>"ANO"</formula>
    </cfRule>
  </conditionalFormatting>
  <pageMargins left="0.7" right="0.7" top="0.78740157499999996" bottom="0.78740157499999996" header="0.3" footer="0.3"/>
  <pageSetup paperSize="9" orientation="landscape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 hlasování</vt:lpstr>
      <vt:lpstr>List2</vt:lpstr>
      <vt:lpstr>List3</vt:lpstr>
    </vt:vector>
  </TitlesOfParts>
  <Company>Město Vysoké Mýto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Kořínek</dc:creator>
  <cp:lastModifiedBy>Pavlína Benešová</cp:lastModifiedBy>
  <dcterms:created xsi:type="dcterms:W3CDTF">2013-09-19T09:38:57Z</dcterms:created>
  <dcterms:modified xsi:type="dcterms:W3CDTF">2019-02-25T06:58:36Z</dcterms:modified>
</cp:coreProperties>
</file>