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jitka.kocova\AppData\Local\Microsoft\Windows\INetCache\Content.Outlook\VP0693PV\"/>
    </mc:Choice>
  </mc:AlternateContent>
  <xr:revisionPtr revIDLastSave="0" documentId="13_ncr:1_{369D3C93-7D34-4AA8-BEC1-6DA5B0BD2BDC}" xr6:coauthVersionLast="41" xr6:coauthVersionMax="41" xr10:uidLastSave="{00000000-0000-0000-0000-000000000000}"/>
  <bookViews>
    <workbookView xWindow="-120" yWindow="-120" windowWidth="29040" windowHeight="15840" tabRatio="598" xr2:uid="{00000000-000D-0000-FFFF-FFFF00000000}"/>
  </bookViews>
  <sheets>
    <sheet name="Výsledky hlasování" sheetId="1" r:id="rId1"/>
    <sheet name="List2" sheetId="2" state="hidden" r:id="rId2"/>
    <sheet name="List3" sheetId="3" state="hidden" r:id="rId3"/>
  </sheets>
  <calcPr calcId="181029"/>
</workbook>
</file>

<file path=xl/calcChain.xml><?xml version="1.0" encoding="utf-8"?>
<calcChain xmlns="http://schemas.openxmlformats.org/spreadsheetml/2006/main">
  <c r="X23" i="1" l="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41" i="1"/>
  <c r="Y41" i="1"/>
  <c r="Z41" i="1"/>
  <c r="AA41" i="1"/>
  <c r="X42" i="1"/>
  <c r="Y42" i="1"/>
  <c r="Z42" i="1"/>
  <c r="AA42" i="1"/>
  <c r="X43" i="1"/>
  <c r="Y43" i="1"/>
  <c r="Z43" i="1"/>
  <c r="AA43" i="1"/>
  <c r="X44" i="1"/>
  <c r="Y44" i="1"/>
  <c r="Z44" i="1"/>
  <c r="AA44" i="1"/>
  <c r="X45" i="1"/>
  <c r="Y45" i="1"/>
  <c r="Z45" i="1"/>
  <c r="AA45" i="1"/>
  <c r="X46" i="1"/>
  <c r="Y46" i="1"/>
  <c r="Z46" i="1"/>
  <c r="AA46" i="1"/>
  <c r="X47" i="1"/>
  <c r="Y47" i="1"/>
  <c r="Z47" i="1"/>
  <c r="AA47" i="1"/>
  <c r="X48" i="1"/>
  <c r="Y48" i="1"/>
  <c r="Z48" i="1"/>
  <c r="AA48" i="1"/>
  <c r="X49" i="1"/>
  <c r="Y49" i="1"/>
  <c r="Z49" i="1"/>
  <c r="AA49" i="1"/>
  <c r="X50" i="1"/>
  <c r="Y50" i="1"/>
  <c r="Z50" i="1"/>
  <c r="AA50" i="1"/>
  <c r="X51" i="1"/>
  <c r="Y51" i="1"/>
  <c r="Z51" i="1"/>
  <c r="AA51" i="1"/>
  <c r="X52" i="1"/>
  <c r="Y52" i="1"/>
  <c r="Z52" i="1"/>
  <c r="AA52" i="1"/>
  <c r="X53" i="1"/>
  <c r="Y53" i="1"/>
  <c r="Z53" i="1"/>
  <c r="AA53" i="1"/>
  <c r="X8" i="1" l="1"/>
  <c r="Y8" i="1"/>
  <c r="Z8" i="1"/>
  <c r="AA8" i="1"/>
  <c r="X9" i="1"/>
  <c r="Y9" i="1"/>
  <c r="Z9" i="1"/>
  <c r="AA9" i="1"/>
  <c r="X10" i="1"/>
  <c r="Y10" i="1"/>
  <c r="Z10" i="1"/>
  <c r="AA10" i="1"/>
  <c r="X11" i="1"/>
  <c r="Y11" i="1"/>
  <c r="Z11" i="1"/>
  <c r="AA11" i="1"/>
  <c r="X12" i="1"/>
  <c r="Y12" i="1"/>
  <c r="Z12" i="1"/>
  <c r="AA12" i="1"/>
  <c r="X13" i="1"/>
  <c r="Y13" i="1"/>
  <c r="Z13" i="1"/>
  <c r="AA13" i="1"/>
  <c r="X14" i="1"/>
  <c r="Y14" i="1"/>
  <c r="Z14" i="1"/>
  <c r="AA14" i="1"/>
  <c r="X15" i="1"/>
  <c r="Y15" i="1"/>
  <c r="Z15" i="1"/>
  <c r="AA15" i="1"/>
  <c r="X16"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 r="X7" i="1" l="1"/>
  <c r="Y7" i="1"/>
  <c r="Z7" i="1"/>
  <c r="AA7" i="1"/>
</calcChain>
</file>

<file path=xl/sharedStrings.xml><?xml version="1.0" encoding="utf-8"?>
<sst xmlns="http://schemas.openxmlformats.org/spreadsheetml/2006/main" count="1099" uniqueCount="98">
  <si>
    <t>Ing.</t>
  </si>
  <si>
    <t>Jaroslav</t>
  </si>
  <si>
    <t>Miloslav</t>
  </si>
  <si>
    <t>Jiraský</t>
  </si>
  <si>
    <t>František</t>
  </si>
  <si>
    <t>Mgr.</t>
  </si>
  <si>
    <t>Jiří</t>
  </si>
  <si>
    <t>Jan</t>
  </si>
  <si>
    <t>Kovařík</t>
  </si>
  <si>
    <t>Krejza</t>
  </si>
  <si>
    <t>Martin</t>
  </si>
  <si>
    <t>Soušek</t>
  </si>
  <si>
    <t>Vondráček</t>
  </si>
  <si>
    <t>Ivana</t>
  </si>
  <si>
    <t>ANO</t>
  </si>
  <si>
    <t>NE</t>
  </si>
  <si>
    <t>ZDRŽEL(A) SE</t>
  </si>
  <si>
    <t>CELKEM</t>
  </si>
  <si>
    <t>ZDRŽELO SE</t>
  </si>
  <si>
    <t>NEHLASOVALO</t>
  </si>
  <si>
    <t>Bendl</t>
  </si>
  <si>
    <t>Burešová</t>
  </si>
  <si>
    <t>Fišer</t>
  </si>
  <si>
    <t>Klát</t>
  </si>
  <si>
    <t>Kysilková</t>
  </si>
  <si>
    <t>Lipavský</t>
  </si>
  <si>
    <t>Mandíková</t>
  </si>
  <si>
    <t>Stanislava</t>
  </si>
  <si>
    <t>Helena</t>
  </si>
  <si>
    <t>Zdeněk</t>
  </si>
  <si>
    <t>Blanka</t>
  </si>
  <si>
    <t>prof. RNDr.</t>
  </si>
  <si>
    <t>Ing. Mgr.</t>
  </si>
  <si>
    <t>Dvorský</t>
  </si>
  <si>
    <t>Hynek</t>
  </si>
  <si>
    <t>Klofanda</t>
  </si>
  <si>
    <t>Koblížek</t>
  </si>
  <si>
    <t>Korbel</t>
  </si>
  <si>
    <t>Plhák</t>
  </si>
  <si>
    <t>Šraut</t>
  </si>
  <si>
    <t>Urešová</t>
  </si>
  <si>
    <t>Vrátilová</t>
  </si>
  <si>
    <t>Filip</t>
  </si>
  <si>
    <t>Josef</t>
  </si>
  <si>
    <t>Petr</t>
  </si>
  <si>
    <t>Bohumír</t>
  </si>
  <si>
    <t>Iva</t>
  </si>
  <si>
    <t>MBA, Ph.D.</t>
  </si>
  <si>
    <t>MBA</t>
  </si>
  <si>
    <t>-</t>
  </si>
  <si>
    <t xml:space="preserve">3) Zastupitelstvo města schvaluje program zasedání </t>
  </si>
  <si>
    <t>Zastupitelstvo města 27.3.2019</t>
  </si>
  <si>
    <t>1) Zastupitelstvo města určuje zapisovatelkou paní Jitku Kočovou a pana Jiřího Kořínka zodpovědného za obsluhu elektronického hlasovacího zařízení. </t>
  </si>
  <si>
    <t xml:space="preserve">2) Zastupitelstvo města volí ověřovatele zápisu pana prof. RNDr. Josefa Hynka MBA, Ph.D. a Ing. Jiřího Fišera. </t>
  </si>
  <si>
    <t>4) Zastupitelstvo města bere na vědomí Zápis z jednání finančního výboru č.1-2019 konaného dne 25.02.2019 </t>
  </si>
  <si>
    <t>5) Zastupitelstvo města bere na vědomí Rozpočtová opatření č.11-2018, 1-2019 a 2-2019.</t>
  </si>
  <si>
    <t>6) Zastupitelstvo města bere na vědomí Rozpočet Fondu obnovy vodohospodářského majetku města Vysokého Mýta na rok  2019.</t>
  </si>
  <si>
    <t>7) Zastupitelstvo města schvaluje Rozpočtové opatření č.3-2019.</t>
  </si>
  <si>
    <t xml:space="preserve">27) Zastupitelstvo města neschvalujeprodej pozemku parc. č. 1414/2 zastavěná plocha a nádvoří, jehož součástí je stavba garáže, vše v k.ú. Vysoké Mýto. </t>
  </si>
  <si>
    <t>28) Zastupitelstvo města schvalujekoupi pozemků tvořících komunikaci označených jako parc. č. 4668/125 a 4919/5, vše v obci a k.ú. Vysoké Mýto, od Římskokatolické farnosti - děkanství Vysoké Mýto, IČ 47499109, za kupní cenu ve výši 125 Kč/m2. </t>
  </si>
  <si>
    <t>29) Zastupitelstvo města schvalujekoupi pozemků tvořících park za pivovarem označených jako parc. č. 1922/4 a 1927/3, vše v obci a k.ú. Vysoké Mýto, od Římskokatolické farnosti - děkanství Vysoké Mýto, IČ 47499109, za kupní cenu ve výši max. 150 Kč/m2. </t>
  </si>
  <si>
    <t>30) Zastupitelstvo města delegujestarostu Ing. Františka Jiraského a v případě jeho nepřítomnosti místostarostu Ing. Martina Krejzu na valné hromady  popř. členské schůze následujících společností:Vodovody a kanalizace Vysoké Mýto, s.r.o., IČ: 25923099Ekola České Libchavy s.r.o., IČ: 49813862IVECO Czech Republic a.s., IČ: 48171131Bytové družstvo DOMUS Vysoké Mýto, IČ: 25921908Stavební bytové družstvo Horizont, IČ: 25952617. </t>
  </si>
  <si>
    <t xml:space="preserve">31) Zastupitelstvo města měníusnesení č. 109/06 ze dne 13.09.2006 tak, že se text pod písm. c) tohoto usnesení mění na: </t>
  </si>
  <si>
    <t>32) Zastupitelstvo města přijímá:účelovou dotaci (státní finanční podporu) z Programu regenerace městských památkových rezervací a městských památkových zón na rok 2019, na podporu obnovy kulturních památek ve Vysokém Mýtě ve výši 1.845.000,- Kč.</t>
  </si>
  <si>
    <t>33) Protinávrh č.1  - Zastupitelstvo města schvaluje:Oddělené hlasování o jednotlivých příjemcích dotace z Programu regenerace MPR a MPZ. </t>
  </si>
  <si>
    <t>35) Zastupitelstvo města schvaluje:dotaci města ve výši 45.000,- Kč (10% z celkově uznatelných nákladů tj. z částky 425.000,- Kč) na restaurování oltářního obrazu v kostele sv. Vavřince, na pozemku parc. č. 220 v obci a k. ú. Vysoké Mýto, v rámci programu regenerace městských památkových rezervací a městských památkových zón vlastníkovi stavby. </t>
  </si>
  <si>
    <t>36) Zastupitelstvo města schvaluje:dotaci města ve výši 30.000,- Kč (10% z celkově uznatelných nákladů tj. z částky 300.000,- Kč) na restaurování nástěnných maleb v přízemí v Měšťanském domě č. p. 107 na pozemku parc. č. 82 v obci a k. ú. Vysoké Mýto, v rámci programu regenerace městských památkových rezervací a městských památkových zón vlastníkovi stavby. </t>
  </si>
  <si>
    <t>37) Zastupitelstvo města schvaluje:dotaci města ve výši 25.000,- Kč (10% z celkově uznatelných nákladů tj. z částky 220.000,- Kč) na restaurování vitrážových oken na kostele Nejsvětější trojice na st. p. č. 115/1 v obci a k. ú. Vysoké Mýto, v rámci programu regenerace městských památkových rezervací a městských památkových zón vlastníkovi stavby.</t>
  </si>
  <si>
    <t xml:space="preserve">38) Zastupitelstvo města schvalujeposkytnutí individuální dotace města Vysokého Mýta na rok 2019 Regionálnímu muzeu ve Vysokém Mýtě, IČO: 00372331, ve výši 150.000 Kč na projekt Festival Sodomkovo Vysoké Mýto.uzavření veřejnoprávní smlouvy o poskytnutí dotace dle vzoru schváleného ZM dne 20. 6. 2018, číslo usnesení 106/18. </t>
  </si>
  <si>
    <t>39) Zastupitelstvo města schvalujeposkytnutí programových dotací města Vysokého Mýta v oblasti sportu v roce 2019 dle uvedené tabulky.uzavření veřejnoprávních smluv dle vzoru schváleného ZM dne 20. 6. 2018, číslo usnesení 106/18 a dle programů podpory v jednotlivých oblastech schválených RM dne 21. 11. 2018, číslo usnesení 761/18.</t>
  </si>
  <si>
    <t>40) Zastupitelstvo města schvalujeposkytnutí mimořádného členského příspěvku dobrovolnému svazku obcí Českomoravské pomezí ve výši 40.000 Kč, který bude použit na spolufinancování provozu cyklobusů projíždějících Českomoravským pomezím v období červen - září roku 2019. </t>
  </si>
  <si>
    <t>41) Zastupitelstvo města schvalujePoskytnutí individuální dotace na rok 2019  Oblastnímu spolku Českého červeného kříže Ústí nad Orlicí na projekt senior doprava  ve výši Kč 250 000,-.</t>
  </si>
  <si>
    <t>42) Zastupitelstvo města schvalujeVeřejnoprávní smlouvu o  poskytnutí individuální dotace na rok 2019 na projekt senior doprava  Oblastnímu spolku Českého červeného kříže Ústí nad Orlicí ve výši Kč 250 000,- </t>
  </si>
  <si>
    <t>43) Zastupitelstvo města schvalujeposkytnutí programových dotací města Vysokého Mýta z Programu podpory v oblasti sociálních služeb, zdravotnictví a rodiny na rok 2019 dle uvedené tabulky,uzavření veřejnoprávních smluv dle vzoru schváleného ZM dne 20.06.2018, číslo usnesení 106/18</t>
  </si>
  <si>
    <t>44) Zastupitelstvo města schvalujepřidělení individuální dotace města Vysokého Mýta pro o. p. s. Berenika Vysoké Mýto, IČ 26668149 na dofinancování provozních nákladů Berenika – Vysoké Mýto, o.p.s. pro rok 2019, ve výši 180 tis Kč (jedno sto osmdesát tisíc korun českých),uzavření veřejnoprávní smlouvy dle vzoru schváleného ZM dne 20.06.2018, číslo usnesení 106/18.</t>
  </si>
  <si>
    <t>45) Zastupitelstvo města schvalujepřidělení individuální dotace města Vysokého Mýta pro spolek Naděje, IČ 00570931 na financování provozních nákladů Domu pokojného stáří Naděje Vysoké Mýto, pro rok 2019, ve výši 200 tis Kč (dvě sta tisíc korun českých),uzavření veřejnoprávní smlouvy dle vzoru schváleného ZM dne 20.06.2018, číslo usnesení 106/18.</t>
  </si>
  <si>
    <t>46) Zastupitelstvo města schvalujepřidělení individuální dotace města Vysokého Mýta pro SKP-CENTRUM, o. p. s. Pardubice,  IČ 27534804 na financování služby NZDM EMKO Vysoké Mýto v roce 2019, ve výši 85 tis Kč (osmdesát pět tisíc korun českých),uzavření veřejnoprávní smlouvy dle vzoru schváleného ZM dne 20.06.2018, číslo usnesení 106/18.</t>
  </si>
  <si>
    <t xml:space="preserve">47) Zastupitelstvo města schvalujepořízení dopravního automobilu pro SDH Lhůta pod číslem registrace akce 014D241009311 dle schválené technické specifikace GŘ HZS ČR v předpokládané hodnotě do 1 000 000 Kč. Dopravní automobil bude financován z rozpočtu města. Po realizaci město obdrží finanční prostředky z dotačního titulu GŘ HZS ČR ve výši 450 000 Kč a dotačního titulu Pardubického kraje ve výši 300 000 Kč. </t>
  </si>
  <si>
    <t>8) Zastupitelstvo města schvaluje bezúplatné nabytí pozemku parc. č. 4909/2 v obci a k.ú. Vysoké Mýto od ČR – Úřadu pro zastupování státu ve věcech majetkových,uzavření Smlouvy o bezúplatném převodu vlastnického práva k majetku č.j. UZSVM/HUO/7935/2018-HUOM za účelem bezúplatného nabytí pozemku parc. č. 4909/2 v obci a k.ú. Vysoké Mýto.</t>
  </si>
  <si>
    <t>9) Zastupitelstvo města schvaluje prodej pozemků nově vzniklých geometrickým plánem č. 344-11473/2017 označených jako parc. č. 406/5 vodní plocha - koryto vodního toku přirozené nebo upravené o výměře 689 m2,  parc. č. 408/25 orná půda o výměře 362 m2 a parc. č. 408/26 orná půda o výměře 139 m2, vše v k.ú. Slatina u Vysokého Mýta společnosti Povodí Labe, státní podnik, IČ 70890005, za celkovou kupní cenu ve výši 25.680 Kč. Dodání pozemků je, dle § 56 zákona č. 235/2004 Sb., o dani z přidané hodnoty, osvobozeno. </t>
  </si>
  <si>
    <t>10) Zastupitelstvo města zrušuje usnesení č. 183/18 ze dne 12.12.2018. </t>
  </si>
  <si>
    <t>11) Zastupitelstvo města schvaluje darovat do vlastnictví Pardubického kraje, IČ 70892822, nemovité věci tvoří areál Vysokomýtské nemocnice v ulici Žižkova, a to:pozemek parc. č. 1699/4 ostatní plocha – zeleň,pozemek parc. č. 1699/7 zastavěná plocha a nádvoří, jehož součástí je stavba: bez čp/če, tech. vyb.,pozemek parc. č. 1699/23 ostatní plocha – ostatní komunikace, pozemek parc. č. 1700 zastavěná plocha a nádvoří, jehož součástí je stavba: Litomyšlské Předměstí, čp. 271, obč. vyb; vše v obci a k.ú. Vysoké Mýto, se všemi součástmi a příslušenstvím.Součástí smluvních ujednání bude závazek Pardubického kraje převzít veškerá práva a povinnosti související s těmito nemovitými věcmi (nájemní smlouvy, apod.) a dále závazek v případě ukončení činnosti Vysokomýtské nemocnice p.o. či přestěhování Vysokomýtské nemocnice p.o. z předmětných nemovitých věcí, vrátit bezúplatně předmět daru zpět městu Vysokému Mýtu. Důvodem daru je zajištění dostupné a kvalitní zdravotní péče pro občany města Vysokého Mýta.</t>
  </si>
  <si>
    <t>12) Zastupitelstvo města schvaluje bezúplatné nabytí pozemku parc. č. 35/1  v k.ú. Brteč od ČR – Úřadu pro zastupování státu ve věcech majetkových,uzavření Smlouvy o bezúplatném převodu vlastnického práva k majetku a o zřízení věcného práva č.j. UZSVM/HUO/1196/2098-HUOM za účelem bezúplatného nabytí pozemku parc. č. 35/1 v k.ú. Brteč.</t>
  </si>
  <si>
    <t>13) Zastupitelstvo města schvaluje koupi podílu ve výši 1/2 na pozemcích parc. č. 4643/59, 4643/61, 4644/148, 4644/236, 4644/238, 4644/239, 4644/241, 4644/252 a 4644/253, vše v k.ú. Vysoké Mýto, od pana Martina Horského, trvale bytem xx, za celkovou kupní cenu ve výši 340.975 Kč.</t>
  </si>
  <si>
    <t>14) Zastupitelstvo města schvaluje koupi podílu ve výši 1/2 na pozemcích parc. č. 4643/59, 4643/61, 4644/148, 4644/236, 4644/238, 4644/239, 4644/241, 4644/252 a 4644/253, vše v k.ú. Vysoké Mýto, od pana Luďka Horského, trvale bytem xx, za celkovou kupní cenu ve výši 340.975 Kč. </t>
  </si>
  <si>
    <t xml:space="preserve">16) Zastupitelstvo města schvaluje prodej pozemku st. 111 zastavěná plocha a nádvoří (na pozemku stojí jiná stavba bez čp/če, LV 55) v k.ú. Domoradice panu Petru Fuksovi (nar. xx), trvale bytem xx, za celkovou kupní cenu ve výši 1.900 Kč. Prodej pozemku není předmětem daně. </t>
  </si>
  <si>
    <t xml:space="preserve">17) Zastupitelstvo města schvaluje prodej pozemku parc. č. 61/7 zahrada v k.ú. Domoradice panu Vladimíru Švábovi (nar. xx), trvale bytem xx, za celkovou kupní cenu ve výši 11.900 Kč. Prodej pozemku není předmětem daně. </t>
  </si>
  <si>
    <t xml:space="preserve">19) Zastupitelstvo města schvaluje prodej pozemku parc. č. 72/2 ostatní plocha v k.ú. Svařeň panu Ladislavu Stehlíkovi (nar. xx), trvale bytem xx, za celkovou kupní cenu ve výši 14.750 Kč. Prodej pozemku není předmětem daně. </t>
  </si>
  <si>
    <t xml:space="preserve">20) Zastupitelstvo města schvaluje prodej pozemku parc. č. 24/2 zahrada v k.ú. Vanice panu Petru Jeništovi (nar. xx), trvale bytem xx, za celkovou kupní cenu ve výši 4.100 Kč. Prodej pozemku není předmětem daně. </t>
  </si>
  <si>
    <t>21) Zastupitelstvo města schvaluje prodej pozemku parc. č. 1005/2 ostatní plocha v k.ú. Vysoké Mýto Bc. Janě Němcové (nar. xx), trvale bytem xx, za celkovou kupní cenu ve výši 10.850 Kč. Prodej pozemku není předmětem daně.  </t>
  </si>
  <si>
    <t xml:space="preserve">22) Zastupitelstvo města schvaluje prodej pozemku parc. č. 1005/4 ostatní plocha v k.ú. Vysoké Mýto panu Miloši Filipi (nar. xx), trvale bytem xx za celkovou kupní cenu ve výši 10.400 Kč. Prodej pozemku není předmětem daně. </t>
  </si>
  <si>
    <t xml:space="preserve">23) Zastupitelstvo města schvaluje prodej pozemku parc. č. 1005/5 ostatní plocha v k.ú. Vysoké Mýto panu Karlu Novákovi (nar. xx), trvale bytem xx, Vysoké Mýto, za celkovou kupní cenu ve výši 6.350 Kč. Prodej pozemku není předmětem daně. </t>
  </si>
  <si>
    <t>24) Zastupitelstvo města schvaluje prodej pozemku parc. č. 4128/357 ostatní plocha v k.ú. Vysoké Mýto manželům Oldřichu (nar. xx) a Leoně (nar. xx) Tomešovým, oba trvale bytem xx, za celkovou kupní cenu ve výši 1.700 Kč. Prodej pozemku není předmětem daně.   </t>
  </si>
  <si>
    <t>26) Zastupitelstvo města schvalujeprodej bytové jednotky č. 88/3 vymezené v budově Vysoké Mýto - Město, čp. 87, 88, 89, byt. dům na parcele 346/1, 346/2, 346/3 zastavěná plocha a nádvoří a 347/1 zahrada, s podílem 428/10000 na společných částech domu a pozemcích, vše v obci a k.ú. Vysoké Mýto, panu Janu Pešinovi (nar. xx), trvale bytem xx, za celkovou kupní cenu ve výši  1.722.003 Kč. Dodání nemovité věci je, dle § 56 odst. 3 písm. a) zákona č. 235/2004 Sb., o dani z přidané hodnoty, osvobozeno. V případě neuzavření kupní smlouvy s panem Janem Pešinou z důvodů na jeho straně, zastupitelstvo města schvaluje prodej shora uvedené bytové jednotky dalšímu žadateli dle následujícího pořadí určeného výší nabízené kupní ceny: Dušan Švec, xx, za kupní cenu ve výši 1.711.000 Kč, Ing. Martin Severa,xx, za kupní cenu ve výši 1.683.503 Kč.</t>
  </si>
  <si>
    <t>34) Zastupitelstvo města schvaluje:využití účelové dotace z Programu regenerace MPR (městských památkových rezervací) a MPZ (městských památkových zón) na rok 2019, která je poskytnuta v celkové výši 1.845.000,- Kč takto: finanční prostředky ve výši 1.000.000,- Kč na akci „Obnova břidlicové krytiny na velké věži městské opevnění – Litomyšlská brána číslo parcely 102 v obci a k. ú. Vysoké Mýto“, který je v Anketním dotazníku k programu regenerace městských památkových rezervací a městských památkových zón na rok 2019 pod pořadovým č. 2. Objekt je veden jako kulturní památka pod rejstříkovým č. 25944/6-4106. finanční prostředky ve výši 380.000,- Kč na akci „Restaurování oltářního obrazu Petra Brandla – Nanebevzetí Panny Marie v kostele sv. Vavřince na st. p. č. 220 v obci a k. ú. Vysoké Mýto“, který je v Anketním dotazníku k programu regenerace městských památkových rezervací a městských památkových zón na rok 2019 pod pořadovým č. 11. Obraz je veden jako kulturní památka pod rejstříkovým č. 14570/6-4109. finanční prostředky ve výši 270.000,- Kč na akci „Restaurování nástěnných maleb v přízemí v Měšťanském domě č. p. 107 na pozemku parc. č. 82 v obci a k. ú. Vysoké Mýto“, který je v Anketním dotazníku k programu regenerace městských památkových rezervací a městských památkových zón na rok 2019 pod pořadovým č. 9. Objekt je veden jako kulturní památka pod rejstříkovým č. 30719/6-4121. finanční prostředky ve výši 195.000,- Kč na akci „Restaurování vitrážových oken na kostele Nejsvětější Trojice na st. p. č. 115/1 v obci a k. ú. Vysoké Mýto“, který je v Anketním dotazníku k programu regenerace městských památkových rezervací a městských památkových zón na rok 2019 pod pořadovým č. 10. Objekt je veden jako kulturní památka pod rejstříkovým č. 24346/6-4112.  </t>
  </si>
  <si>
    <t>18) Zastupitelstvo města schvaluje prodej pozemku nově vzniklého geometrickým plánem č. 107-105/2012 označeného jako parc. č. 87/3  trvalý travní porost v k.ú. Domoradice panu Martinu Exlerovi (nar. xx), trvale bytem xx, za celkovou kupní cenu ve výši 2.350 Kč. Prodej pozemku není předmětem daně.</t>
  </si>
  <si>
    <t>25) Zastupitelstvo města schvaluje prodej pozemku parc. č. 2946/79 ostatní plocha v k.ú. Vysoké Mýto panu Janu Pešinovi (nar. xx), trvale bytem xx, za celkovou kupní cenu ve výši 9.950 Kč. Prodej pozemku není předmětem daně.  </t>
  </si>
  <si>
    <t xml:space="preserve">15) Zastupitelstvo města schvaluje prodej pozemku parc. č. 35/5 zahrada v k.ú. Brteč paní Miloslavě Šplíchalové (nar. xx), trvale bytem xx, za celkovou kupní cenu ve výši 22.250 Kč. Prodej pozemku není předmětem daně.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</si>
</sst>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6"/>
      <color theme="1"/>
      <name val="Calibri"/>
      <family val="2"/>
      <charset val="238"/>
      <scheme val="minor"/>
    </font>
    <font>
      <sz val="10"/>
      <color theme="0" tint="-0.34998626667073579"/>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1" fillId="0" borderId="0" xfId="0" applyNumberFormat="1" applyFont="1" applyAlignment="1">
      <alignment horizontal="center" vertical="center"/>
    </xf>
    <xf numFmtId="1" fontId="2" fillId="0" borderId="6" xfId="0" applyNumberFormat="1" applyFont="1" applyBorder="1" applyAlignment="1">
      <alignment horizontal="center" vertical="center" wrapText="1"/>
    </xf>
    <xf numFmtId="49" fontId="1" fillId="0" borderId="0" xfId="0" applyNumberFormat="1" applyFont="1" applyAlignment="1">
      <alignment horizontal="left" wrapText="1"/>
    </xf>
    <xf numFmtId="49" fontId="4" fillId="0" borderId="0" xfId="0" applyNumberFormat="1" applyFont="1" applyAlignment="1">
      <alignment horizontal="left"/>
    </xf>
    <xf numFmtId="49" fontId="3"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3">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3"/>
  <sheetViews>
    <sheetView tabSelected="1" zoomScaleNormal="100" workbookViewId="0">
      <pane xSplit="1" ySplit="6" topLeftCell="B34" activePane="bottomRight" state="frozen"/>
      <selection pane="topRight" activeCell="B1" sqref="B1"/>
      <selection pane="bottomLeft" activeCell="A7" sqref="A7"/>
      <selection pane="bottomRight" activeCell="A37" sqref="A37"/>
    </sheetView>
  </sheetViews>
  <sheetFormatPr defaultColWidth="5.7109375" defaultRowHeight="12.75" customHeight="1" x14ac:dyDescent="0.2"/>
  <cols>
    <col min="1" max="1" width="62.710937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c r="Y1"/>
      <c r="Z1"/>
      <c r="AA1"/>
    </row>
    <row r="2" spans="1:27" ht="15" customHeight="1" x14ac:dyDescent="0.2">
      <c r="A2" s="2"/>
      <c r="C2" s="1" t="s">
        <v>5</v>
      </c>
      <c r="E2" s="1" t="s">
        <v>0</v>
      </c>
      <c r="F2" s="1" t="s">
        <v>31</v>
      </c>
      <c r="G2" s="1" t="s">
        <v>0</v>
      </c>
      <c r="J2" s="1" t="s">
        <v>5</v>
      </c>
      <c r="K2" s="1" t="s">
        <v>5</v>
      </c>
      <c r="M2" s="1" t="s">
        <v>0</v>
      </c>
      <c r="N2" s="6" t="s">
        <v>5</v>
      </c>
      <c r="O2" s="1" t="s">
        <v>5</v>
      </c>
      <c r="P2" s="1" t="s">
        <v>5</v>
      </c>
      <c r="Q2" s="1" t="s">
        <v>5</v>
      </c>
      <c r="R2" s="1" t="s">
        <v>0</v>
      </c>
      <c r="S2" s="1" t="s">
        <v>32</v>
      </c>
      <c r="T2" s="1" t="s">
        <v>0</v>
      </c>
      <c r="V2" s="1" t="s">
        <v>5</v>
      </c>
      <c r="X2" s="8" t="s">
        <v>17</v>
      </c>
      <c r="Y2" s="9"/>
      <c r="Z2" s="9"/>
      <c r="AA2" s="10"/>
    </row>
    <row r="3" spans="1:27" ht="15" customHeight="1" x14ac:dyDescent="0.2">
      <c r="A3" s="7" t="s">
        <v>51</v>
      </c>
      <c r="B3" s="1" t="s">
        <v>20</v>
      </c>
      <c r="C3" s="1" t="s">
        <v>21</v>
      </c>
      <c r="D3" s="6" t="s">
        <v>33</v>
      </c>
      <c r="E3" s="1" t="s">
        <v>22</v>
      </c>
      <c r="F3" s="1" t="s">
        <v>34</v>
      </c>
      <c r="G3" s="1" t="s">
        <v>3</v>
      </c>
      <c r="H3" s="6" t="s">
        <v>23</v>
      </c>
      <c r="I3" s="1" t="s">
        <v>35</v>
      </c>
      <c r="J3" s="1" t="s">
        <v>36</v>
      </c>
      <c r="K3" s="1" t="s">
        <v>37</v>
      </c>
      <c r="L3" s="1" t="s">
        <v>8</v>
      </c>
      <c r="M3" s="1" t="s">
        <v>9</v>
      </c>
      <c r="N3" s="6" t="s">
        <v>24</v>
      </c>
      <c r="O3" s="1" t="s">
        <v>25</v>
      </c>
      <c r="P3" s="1" t="s">
        <v>26</v>
      </c>
      <c r="Q3" s="1" t="s">
        <v>38</v>
      </c>
      <c r="R3" s="1" t="s">
        <v>11</v>
      </c>
      <c r="S3" s="1" t="s">
        <v>39</v>
      </c>
      <c r="T3" s="1" t="s">
        <v>40</v>
      </c>
      <c r="U3" s="1" t="s">
        <v>12</v>
      </c>
      <c r="V3" s="1" t="s">
        <v>41</v>
      </c>
      <c r="X3" s="11" t="s">
        <v>14</v>
      </c>
      <c r="Y3" s="13" t="s">
        <v>15</v>
      </c>
      <c r="Z3" s="15" t="s">
        <v>18</v>
      </c>
      <c r="AA3" s="17" t="s">
        <v>19</v>
      </c>
    </row>
    <row r="4" spans="1:27" ht="15" customHeight="1" x14ac:dyDescent="0.2">
      <c r="A4" s="7"/>
      <c r="B4" s="1" t="s">
        <v>1</v>
      </c>
      <c r="C4" s="1" t="s">
        <v>27</v>
      </c>
      <c r="D4" s="6" t="s">
        <v>42</v>
      </c>
      <c r="E4" s="1" t="s">
        <v>6</v>
      </c>
      <c r="F4" s="1" t="s">
        <v>43</v>
      </c>
      <c r="G4" s="1" t="s">
        <v>4</v>
      </c>
      <c r="H4" s="6" t="s">
        <v>29</v>
      </c>
      <c r="I4" s="1" t="s">
        <v>44</v>
      </c>
      <c r="J4" s="1" t="s">
        <v>10</v>
      </c>
      <c r="K4" s="1" t="s">
        <v>1</v>
      </c>
      <c r="L4" s="1" t="s">
        <v>6</v>
      </c>
      <c r="M4" s="1" t="s">
        <v>10</v>
      </c>
      <c r="N4" s="6" t="s">
        <v>30</v>
      </c>
      <c r="O4" s="1" t="s">
        <v>7</v>
      </c>
      <c r="P4" s="1" t="s">
        <v>28</v>
      </c>
      <c r="Q4" s="1" t="s">
        <v>6</v>
      </c>
      <c r="R4" s="1" t="s">
        <v>2</v>
      </c>
      <c r="S4" s="1" t="s">
        <v>45</v>
      </c>
      <c r="T4" s="1" t="s">
        <v>13</v>
      </c>
      <c r="U4" s="1" t="s">
        <v>6</v>
      </c>
      <c r="V4" s="1" t="s">
        <v>46</v>
      </c>
      <c r="X4" s="12"/>
      <c r="Y4" s="14"/>
      <c r="Z4" s="16"/>
      <c r="AA4" s="18"/>
    </row>
    <row r="5" spans="1:27" ht="15" customHeight="1" x14ac:dyDescent="0.25">
      <c r="A5" s="7"/>
      <c r="F5" s="1" t="s">
        <v>47</v>
      </c>
      <c r="T5" s="1" t="s">
        <v>48</v>
      </c>
      <c r="X5"/>
      <c r="Y5"/>
      <c r="Z5"/>
      <c r="AA5"/>
    </row>
    <row r="6" spans="1:27" ht="15" customHeight="1" x14ac:dyDescent="0.25">
      <c r="A6" s="2"/>
      <c r="X6"/>
      <c r="Y6"/>
      <c r="Z6"/>
      <c r="AA6"/>
    </row>
    <row r="7" spans="1:27" customFormat="1" ht="27.75" customHeight="1" x14ac:dyDescent="0.25">
      <c r="A7" s="5" t="s">
        <v>52</v>
      </c>
      <c r="B7" s="3" t="s">
        <v>14</v>
      </c>
      <c r="C7" s="3" t="s">
        <v>14</v>
      </c>
      <c r="D7" s="3" t="s">
        <v>49</v>
      </c>
      <c r="E7" s="3" t="s">
        <v>14</v>
      </c>
      <c r="F7" s="3" t="s">
        <v>14</v>
      </c>
      <c r="G7" s="3" t="s">
        <v>14</v>
      </c>
      <c r="H7" s="3" t="s">
        <v>49</v>
      </c>
      <c r="I7" s="3" t="s">
        <v>14</v>
      </c>
      <c r="J7" s="3" t="s">
        <v>14</v>
      </c>
      <c r="K7" s="3" t="s">
        <v>14</v>
      </c>
      <c r="L7" s="3" t="s">
        <v>14</v>
      </c>
      <c r="M7" s="3" t="s">
        <v>14</v>
      </c>
      <c r="N7" s="3" t="s">
        <v>49</v>
      </c>
      <c r="O7" s="3" t="s">
        <v>14</v>
      </c>
      <c r="P7" s="3" t="s">
        <v>14</v>
      </c>
      <c r="Q7" s="3" t="s">
        <v>14</v>
      </c>
      <c r="R7" s="3" t="s">
        <v>14</v>
      </c>
      <c r="S7" s="3" t="s">
        <v>14</v>
      </c>
      <c r="T7" s="3" t="s">
        <v>14</v>
      </c>
      <c r="U7" s="3" t="s">
        <v>14</v>
      </c>
      <c r="V7" s="3" t="s">
        <v>14</v>
      </c>
      <c r="X7" s="4">
        <f>COUNTIF($B7:$W7,"ANO")</f>
        <v>18</v>
      </c>
      <c r="Y7" s="4">
        <f>COUNTIF($B7:$W7,"NE")</f>
        <v>0</v>
      </c>
      <c r="Z7" s="4">
        <f>COUNTIF($B7:$W7,"ZDRŽEL(A) SE")</f>
        <v>0</v>
      </c>
      <c r="AA7" s="4">
        <f t="shared" ref="AA7" si="0">COUNTIF(B7:W7,"-")</f>
        <v>3</v>
      </c>
    </row>
    <row r="8" spans="1:27" customFormat="1" ht="26.25" x14ac:dyDescent="0.25">
      <c r="A8" s="5" t="s">
        <v>53</v>
      </c>
      <c r="B8" s="3" t="s">
        <v>14</v>
      </c>
      <c r="C8" s="3" t="s">
        <v>14</v>
      </c>
      <c r="D8" s="3" t="s">
        <v>49</v>
      </c>
      <c r="E8" s="3" t="s">
        <v>16</v>
      </c>
      <c r="F8" s="3" t="s">
        <v>14</v>
      </c>
      <c r="G8" s="3" t="s">
        <v>14</v>
      </c>
      <c r="H8" s="3" t="s">
        <v>49</v>
      </c>
      <c r="I8" s="3" t="s">
        <v>14</v>
      </c>
      <c r="J8" s="3" t="s">
        <v>14</v>
      </c>
      <c r="K8" s="3" t="s">
        <v>14</v>
      </c>
      <c r="L8" s="3" t="s">
        <v>14</v>
      </c>
      <c r="M8" s="3" t="s">
        <v>14</v>
      </c>
      <c r="N8" s="3" t="s">
        <v>49</v>
      </c>
      <c r="O8" s="3" t="s">
        <v>14</v>
      </c>
      <c r="P8" s="3" t="s">
        <v>14</v>
      </c>
      <c r="Q8" s="3" t="s">
        <v>14</v>
      </c>
      <c r="R8" s="3" t="s">
        <v>14</v>
      </c>
      <c r="S8" s="3" t="s">
        <v>14</v>
      </c>
      <c r="T8" s="3" t="s">
        <v>14</v>
      </c>
      <c r="U8" s="3" t="s">
        <v>14</v>
      </c>
      <c r="V8" s="3" t="s">
        <v>14</v>
      </c>
      <c r="X8" s="4">
        <f t="shared" ref="X8:X53" si="1">COUNTIF($B8:$W8,"ANO")</f>
        <v>17</v>
      </c>
      <c r="Y8" s="4">
        <f t="shared" ref="Y8:Y53" si="2">COUNTIF($B8:$W8,"NE")</f>
        <v>0</v>
      </c>
      <c r="Z8" s="4">
        <f t="shared" ref="Z8:Z53" si="3">COUNTIF($B8:$W8,"ZDRŽEL(A) SE")</f>
        <v>1</v>
      </c>
      <c r="AA8" s="4">
        <f t="shared" ref="AA8:AA22" si="4">COUNTIF(B8:W8,"-")</f>
        <v>3</v>
      </c>
    </row>
    <row r="9" spans="1:27" x14ac:dyDescent="0.2">
      <c r="A9" s="5" t="s">
        <v>50</v>
      </c>
      <c r="B9" s="3" t="s">
        <v>14</v>
      </c>
      <c r="C9" s="3" t="s">
        <v>14</v>
      </c>
      <c r="D9" s="3" t="s">
        <v>49</v>
      </c>
      <c r="E9" s="3" t="s">
        <v>14</v>
      </c>
      <c r="F9" s="3" t="s">
        <v>14</v>
      </c>
      <c r="G9" s="3" t="s">
        <v>14</v>
      </c>
      <c r="H9" s="3" t="s">
        <v>49</v>
      </c>
      <c r="I9" s="3" t="s">
        <v>14</v>
      </c>
      <c r="J9" s="3" t="s">
        <v>14</v>
      </c>
      <c r="K9" s="3" t="s">
        <v>14</v>
      </c>
      <c r="L9" s="3" t="s">
        <v>14</v>
      </c>
      <c r="M9" s="3" t="s">
        <v>14</v>
      </c>
      <c r="N9" s="3" t="s">
        <v>49</v>
      </c>
      <c r="O9" s="3" t="s">
        <v>14</v>
      </c>
      <c r="P9" s="3" t="s">
        <v>14</v>
      </c>
      <c r="Q9" s="3" t="s">
        <v>14</v>
      </c>
      <c r="R9" s="3" t="s">
        <v>14</v>
      </c>
      <c r="S9" s="3" t="s">
        <v>14</v>
      </c>
      <c r="T9" s="3" t="s">
        <v>14</v>
      </c>
      <c r="U9" s="3" t="s">
        <v>14</v>
      </c>
      <c r="V9" s="3" t="s">
        <v>14</v>
      </c>
      <c r="X9" s="4">
        <f t="shared" si="1"/>
        <v>18</v>
      </c>
      <c r="Y9" s="4">
        <f t="shared" si="2"/>
        <v>0</v>
      </c>
      <c r="Z9" s="4">
        <f t="shared" si="3"/>
        <v>0</v>
      </c>
      <c r="AA9" s="4">
        <f t="shared" si="4"/>
        <v>3</v>
      </c>
    </row>
    <row r="10" spans="1:27" ht="25.5" x14ac:dyDescent="0.2">
      <c r="A10" s="5" t="s">
        <v>54</v>
      </c>
      <c r="B10" s="3" t="s">
        <v>14</v>
      </c>
      <c r="C10" s="3" t="s">
        <v>14</v>
      </c>
      <c r="D10" s="3" t="s">
        <v>49</v>
      </c>
      <c r="E10" s="3" t="s">
        <v>14</v>
      </c>
      <c r="F10" s="3" t="s">
        <v>14</v>
      </c>
      <c r="G10" s="3" t="s">
        <v>14</v>
      </c>
      <c r="H10" s="3" t="s">
        <v>49</v>
      </c>
      <c r="I10" s="3" t="s">
        <v>14</v>
      </c>
      <c r="J10" s="3" t="s">
        <v>14</v>
      </c>
      <c r="K10" s="3" t="s">
        <v>14</v>
      </c>
      <c r="L10" s="3" t="s">
        <v>14</v>
      </c>
      <c r="M10" s="3" t="s">
        <v>14</v>
      </c>
      <c r="N10" s="3" t="s">
        <v>49</v>
      </c>
      <c r="O10" s="3" t="s">
        <v>14</v>
      </c>
      <c r="P10" s="3" t="s">
        <v>14</v>
      </c>
      <c r="Q10" s="3" t="s">
        <v>14</v>
      </c>
      <c r="R10" s="3" t="s">
        <v>14</v>
      </c>
      <c r="S10" s="3" t="s">
        <v>14</v>
      </c>
      <c r="T10" s="3" t="s">
        <v>14</v>
      </c>
      <c r="U10" s="3" t="s">
        <v>14</v>
      </c>
      <c r="V10" s="3" t="s">
        <v>14</v>
      </c>
      <c r="X10" s="4">
        <f t="shared" si="1"/>
        <v>18</v>
      </c>
      <c r="Y10" s="4">
        <f t="shared" si="2"/>
        <v>0</v>
      </c>
      <c r="Z10" s="4">
        <f t="shared" si="3"/>
        <v>0</v>
      </c>
      <c r="AA10" s="4">
        <f t="shared" si="4"/>
        <v>3</v>
      </c>
    </row>
    <row r="11" spans="1:27" ht="25.5" x14ac:dyDescent="0.2">
      <c r="A11" s="5" t="s">
        <v>55</v>
      </c>
      <c r="B11" s="3" t="s">
        <v>14</v>
      </c>
      <c r="C11" s="3" t="s">
        <v>14</v>
      </c>
      <c r="D11" s="3" t="s">
        <v>49</v>
      </c>
      <c r="E11" s="3" t="s">
        <v>14</v>
      </c>
      <c r="F11" s="3" t="s">
        <v>14</v>
      </c>
      <c r="G11" s="3" t="s">
        <v>14</v>
      </c>
      <c r="H11" s="3" t="s">
        <v>49</v>
      </c>
      <c r="I11" s="3" t="s">
        <v>14</v>
      </c>
      <c r="J11" s="3" t="s">
        <v>14</v>
      </c>
      <c r="K11" s="3" t="s">
        <v>14</v>
      </c>
      <c r="L11" s="3" t="s">
        <v>14</v>
      </c>
      <c r="M11" s="3" t="s">
        <v>14</v>
      </c>
      <c r="N11" s="3" t="s">
        <v>49</v>
      </c>
      <c r="O11" s="3" t="s">
        <v>14</v>
      </c>
      <c r="P11" s="3" t="s">
        <v>14</v>
      </c>
      <c r="Q11" s="3" t="s">
        <v>14</v>
      </c>
      <c r="R11" s="3" t="s">
        <v>16</v>
      </c>
      <c r="S11" s="3" t="s">
        <v>14</v>
      </c>
      <c r="T11" s="3" t="s">
        <v>16</v>
      </c>
      <c r="U11" s="3" t="s">
        <v>14</v>
      </c>
      <c r="V11" s="3" t="s">
        <v>14</v>
      </c>
      <c r="X11" s="4">
        <f t="shared" si="1"/>
        <v>16</v>
      </c>
      <c r="Y11" s="4">
        <f t="shared" si="2"/>
        <v>0</v>
      </c>
      <c r="Z11" s="4">
        <f t="shared" si="3"/>
        <v>2</v>
      </c>
      <c r="AA11" s="4">
        <f t="shared" si="4"/>
        <v>3</v>
      </c>
    </row>
    <row r="12" spans="1:27" ht="25.5" x14ac:dyDescent="0.2">
      <c r="A12" s="5" t="s">
        <v>56</v>
      </c>
      <c r="B12" s="3" t="s">
        <v>14</v>
      </c>
      <c r="C12" s="3" t="s">
        <v>14</v>
      </c>
      <c r="D12" s="3" t="s">
        <v>49</v>
      </c>
      <c r="E12" s="3" t="s">
        <v>14</v>
      </c>
      <c r="F12" s="3" t="s">
        <v>14</v>
      </c>
      <c r="G12" s="3" t="s">
        <v>14</v>
      </c>
      <c r="H12" s="3" t="s">
        <v>49</v>
      </c>
      <c r="I12" s="3" t="s">
        <v>14</v>
      </c>
      <c r="J12" s="3" t="s">
        <v>14</v>
      </c>
      <c r="K12" s="3" t="s">
        <v>14</v>
      </c>
      <c r="L12" s="3" t="s">
        <v>14</v>
      </c>
      <c r="M12" s="3" t="s">
        <v>14</v>
      </c>
      <c r="N12" s="3" t="s">
        <v>49</v>
      </c>
      <c r="O12" s="3" t="s">
        <v>14</v>
      </c>
      <c r="P12" s="3" t="s">
        <v>14</v>
      </c>
      <c r="Q12" s="3" t="s">
        <v>14</v>
      </c>
      <c r="R12" s="3" t="s">
        <v>16</v>
      </c>
      <c r="S12" s="3" t="s">
        <v>14</v>
      </c>
      <c r="T12" s="3" t="s">
        <v>16</v>
      </c>
      <c r="U12" s="3" t="s">
        <v>14</v>
      </c>
      <c r="V12" s="3" t="s">
        <v>14</v>
      </c>
      <c r="X12" s="4">
        <f t="shared" si="1"/>
        <v>16</v>
      </c>
      <c r="Y12" s="4">
        <f t="shared" si="2"/>
        <v>0</v>
      </c>
      <c r="Z12" s="4">
        <f t="shared" si="3"/>
        <v>2</v>
      </c>
      <c r="AA12" s="4">
        <f t="shared" si="4"/>
        <v>3</v>
      </c>
    </row>
    <row r="13" spans="1:27" x14ac:dyDescent="0.2">
      <c r="A13" s="5" t="s">
        <v>57</v>
      </c>
      <c r="B13" s="3" t="s">
        <v>14</v>
      </c>
      <c r="C13" s="3" t="s">
        <v>14</v>
      </c>
      <c r="D13" s="3" t="s">
        <v>49</v>
      </c>
      <c r="E13" s="3" t="s">
        <v>14</v>
      </c>
      <c r="F13" s="3" t="s">
        <v>14</v>
      </c>
      <c r="G13" s="3" t="s">
        <v>14</v>
      </c>
      <c r="H13" s="3" t="s">
        <v>49</v>
      </c>
      <c r="I13" s="3" t="s">
        <v>14</v>
      </c>
      <c r="J13" s="3" t="s">
        <v>14</v>
      </c>
      <c r="K13" s="3" t="s">
        <v>14</v>
      </c>
      <c r="L13" s="3" t="s">
        <v>14</v>
      </c>
      <c r="M13" s="3" t="s">
        <v>14</v>
      </c>
      <c r="N13" s="3" t="s">
        <v>49</v>
      </c>
      <c r="O13" s="3" t="s">
        <v>14</v>
      </c>
      <c r="P13" s="3" t="s">
        <v>14</v>
      </c>
      <c r="Q13" s="3" t="s">
        <v>14</v>
      </c>
      <c r="R13" s="3" t="s">
        <v>15</v>
      </c>
      <c r="S13" s="3" t="s">
        <v>14</v>
      </c>
      <c r="T13" s="3" t="s">
        <v>16</v>
      </c>
      <c r="U13" s="3" t="s">
        <v>16</v>
      </c>
      <c r="V13" s="3" t="s">
        <v>14</v>
      </c>
      <c r="X13" s="4">
        <f t="shared" si="1"/>
        <v>15</v>
      </c>
      <c r="Y13" s="4">
        <f t="shared" si="2"/>
        <v>1</v>
      </c>
      <c r="Z13" s="4">
        <f t="shared" si="3"/>
        <v>2</v>
      </c>
      <c r="AA13" s="4">
        <f t="shared" si="4"/>
        <v>3</v>
      </c>
    </row>
    <row r="14" spans="1:27" ht="63.75" x14ac:dyDescent="0.2">
      <c r="A14" s="5" t="s">
        <v>78</v>
      </c>
      <c r="B14" s="3" t="s">
        <v>14</v>
      </c>
      <c r="C14" s="3" t="s">
        <v>14</v>
      </c>
      <c r="D14" s="3" t="s">
        <v>49</v>
      </c>
      <c r="E14" s="3" t="s">
        <v>14</v>
      </c>
      <c r="F14" s="3" t="s">
        <v>14</v>
      </c>
      <c r="G14" s="3" t="s">
        <v>14</v>
      </c>
      <c r="H14" s="3" t="s">
        <v>49</v>
      </c>
      <c r="I14" s="3" t="s">
        <v>14</v>
      </c>
      <c r="J14" s="3" t="s">
        <v>14</v>
      </c>
      <c r="K14" s="3" t="s">
        <v>14</v>
      </c>
      <c r="L14" s="3" t="s">
        <v>14</v>
      </c>
      <c r="M14" s="3" t="s">
        <v>14</v>
      </c>
      <c r="N14" s="3" t="s">
        <v>49</v>
      </c>
      <c r="O14" s="3" t="s">
        <v>14</v>
      </c>
      <c r="P14" s="3" t="s">
        <v>14</v>
      </c>
      <c r="Q14" s="3" t="s">
        <v>14</v>
      </c>
      <c r="R14" s="3" t="s">
        <v>14</v>
      </c>
      <c r="S14" s="3" t="s">
        <v>14</v>
      </c>
      <c r="T14" s="3" t="s">
        <v>14</v>
      </c>
      <c r="U14" s="3" t="s">
        <v>14</v>
      </c>
      <c r="V14" s="3" t="s">
        <v>14</v>
      </c>
      <c r="X14" s="4">
        <f t="shared" si="1"/>
        <v>18</v>
      </c>
      <c r="Y14" s="4">
        <f t="shared" si="2"/>
        <v>0</v>
      </c>
      <c r="Z14" s="4">
        <f t="shared" si="3"/>
        <v>0</v>
      </c>
      <c r="AA14" s="4">
        <f t="shared" si="4"/>
        <v>3</v>
      </c>
    </row>
    <row r="15" spans="1:27" ht="90.75" customHeight="1" x14ac:dyDescent="0.2">
      <c r="A15" s="5" t="s">
        <v>79</v>
      </c>
      <c r="B15" s="3" t="s">
        <v>14</v>
      </c>
      <c r="C15" s="3" t="s">
        <v>14</v>
      </c>
      <c r="D15" s="3" t="s">
        <v>49</v>
      </c>
      <c r="E15" s="3" t="s">
        <v>14</v>
      </c>
      <c r="F15" s="3" t="s">
        <v>14</v>
      </c>
      <c r="G15" s="3" t="s">
        <v>14</v>
      </c>
      <c r="H15" s="3" t="s">
        <v>49</v>
      </c>
      <c r="I15" s="3" t="s">
        <v>14</v>
      </c>
      <c r="J15" s="3" t="s">
        <v>14</v>
      </c>
      <c r="K15" s="3" t="s">
        <v>14</v>
      </c>
      <c r="L15" s="3" t="s">
        <v>14</v>
      </c>
      <c r="M15" s="3" t="s">
        <v>14</v>
      </c>
      <c r="N15" s="3" t="s">
        <v>49</v>
      </c>
      <c r="O15" s="3" t="s">
        <v>14</v>
      </c>
      <c r="P15" s="3" t="s">
        <v>14</v>
      </c>
      <c r="Q15" s="3" t="s">
        <v>14</v>
      </c>
      <c r="R15" s="3" t="s">
        <v>14</v>
      </c>
      <c r="S15" s="3" t="s">
        <v>14</v>
      </c>
      <c r="T15" s="3" t="s">
        <v>14</v>
      </c>
      <c r="U15" s="3" t="s">
        <v>14</v>
      </c>
      <c r="V15" s="3" t="s">
        <v>14</v>
      </c>
      <c r="X15" s="4">
        <f t="shared" si="1"/>
        <v>18</v>
      </c>
      <c r="Y15" s="4">
        <f t="shared" si="2"/>
        <v>0</v>
      </c>
      <c r="Z15" s="4">
        <f t="shared" si="3"/>
        <v>0</v>
      </c>
      <c r="AA15" s="4">
        <f t="shared" si="4"/>
        <v>3</v>
      </c>
    </row>
    <row r="16" spans="1:27" x14ac:dyDescent="0.2">
      <c r="A16" s="5" t="s">
        <v>80</v>
      </c>
      <c r="B16" s="3" t="s">
        <v>14</v>
      </c>
      <c r="C16" s="3" t="s">
        <v>14</v>
      </c>
      <c r="D16" s="3" t="s">
        <v>49</v>
      </c>
      <c r="E16" s="3" t="s">
        <v>14</v>
      </c>
      <c r="F16" s="3" t="s">
        <v>14</v>
      </c>
      <c r="G16" s="3" t="s">
        <v>14</v>
      </c>
      <c r="H16" s="3" t="s">
        <v>49</v>
      </c>
      <c r="I16" s="3" t="s">
        <v>14</v>
      </c>
      <c r="J16" s="3" t="s">
        <v>14</v>
      </c>
      <c r="K16" s="3" t="s">
        <v>14</v>
      </c>
      <c r="L16" s="3" t="s">
        <v>14</v>
      </c>
      <c r="M16" s="3" t="s">
        <v>14</v>
      </c>
      <c r="N16" s="3" t="s">
        <v>49</v>
      </c>
      <c r="O16" s="3" t="s">
        <v>14</v>
      </c>
      <c r="P16" s="3" t="s">
        <v>14</v>
      </c>
      <c r="Q16" s="3" t="s">
        <v>14</v>
      </c>
      <c r="R16" s="3" t="s">
        <v>14</v>
      </c>
      <c r="S16" s="3" t="s">
        <v>14</v>
      </c>
      <c r="T16" s="3" t="s">
        <v>14</v>
      </c>
      <c r="U16" s="3" t="s">
        <v>14</v>
      </c>
      <c r="V16" s="3" t="s">
        <v>14</v>
      </c>
      <c r="X16" s="4">
        <f t="shared" si="1"/>
        <v>18</v>
      </c>
      <c r="Y16" s="4">
        <f t="shared" si="2"/>
        <v>0</v>
      </c>
      <c r="Z16" s="4">
        <f t="shared" si="3"/>
        <v>0</v>
      </c>
      <c r="AA16" s="4">
        <f t="shared" si="4"/>
        <v>3</v>
      </c>
    </row>
    <row r="17" spans="1:27" ht="180" customHeight="1" x14ac:dyDescent="0.2">
      <c r="A17" s="5" t="s">
        <v>81</v>
      </c>
      <c r="B17" s="3" t="s">
        <v>14</v>
      </c>
      <c r="C17" s="3" t="s">
        <v>14</v>
      </c>
      <c r="D17" s="3" t="s">
        <v>49</v>
      </c>
      <c r="E17" s="3" t="s">
        <v>14</v>
      </c>
      <c r="F17" s="3" t="s">
        <v>14</v>
      </c>
      <c r="G17" s="3" t="s">
        <v>14</v>
      </c>
      <c r="H17" s="3" t="s">
        <v>49</v>
      </c>
      <c r="I17" s="3" t="s">
        <v>14</v>
      </c>
      <c r="J17" s="3" t="s">
        <v>14</v>
      </c>
      <c r="K17" s="3" t="s">
        <v>14</v>
      </c>
      <c r="L17" s="3" t="s">
        <v>14</v>
      </c>
      <c r="M17" s="3" t="s">
        <v>14</v>
      </c>
      <c r="N17" s="3" t="s">
        <v>49</v>
      </c>
      <c r="O17" s="3" t="s">
        <v>14</v>
      </c>
      <c r="P17" s="3" t="s">
        <v>14</v>
      </c>
      <c r="Q17" s="3" t="s">
        <v>14</v>
      </c>
      <c r="R17" s="3" t="s">
        <v>15</v>
      </c>
      <c r="S17" s="3" t="s">
        <v>14</v>
      </c>
      <c r="T17" s="3" t="s">
        <v>16</v>
      </c>
      <c r="U17" s="3" t="s">
        <v>14</v>
      </c>
      <c r="V17" s="3" t="s">
        <v>14</v>
      </c>
      <c r="X17" s="4">
        <f t="shared" si="1"/>
        <v>16</v>
      </c>
      <c r="Y17" s="4">
        <f t="shared" si="2"/>
        <v>1</v>
      </c>
      <c r="Z17" s="4">
        <f t="shared" si="3"/>
        <v>1</v>
      </c>
      <c r="AA17" s="4">
        <f t="shared" si="4"/>
        <v>3</v>
      </c>
    </row>
    <row r="18" spans="1:27" ht="25.5" customHeight="1" x14ac:dyDescent="0.2">
      <c r="A18" s="5" t="s">
        <v>82</v>
      </c>
      <c r="B18" s="3" t="s">
        <v>14</v>
      </c>
      <c r="C18" s="3" t="s">
        <v>14</v>
      </c>
      <c r="D18" s="3" t="s">
        <v>49</v>
      </c>
      <c r="E18" s="3" t="s">
        <v>14</v>
      </c>
      <c r="F18" s="3" t="s">
        <v>14</v>
      </c>
      <c r="G18" s="3" t="s">
        <v>14</v>
      </c>
      <c r="H18" s="3" t="s">
        <v>49</v>
      </c>
      <c r="I18" s="3" t="s">
        <v>14</v>
      </c>
      <c r="J18" s="3" t="s">
        <v>14</v>
      </c>
      <c r="K18" s="3" t="s">
        <v>14</v>
      </c>
      <c r="L18" s="3" t="s">
        <v>49</v>
      </c>
      <c r="M18" s="3" t="s">
        <v>14</v>
      </c>
      <c r="N18" s="3" t="s">
        <v>49</v>
      </c>
      <c r="O18" s="3" t="s">
        <v>14</v>
      </c>
      <c r="P18" s="3" t="s">
        <v>14</v>
      </c>
      <c r="Q18" s="3" t="s">
        <v>14</v>
      </c>
      <c r="R18" s="3" t="s">
        <v>14</v>
      </c>
      <c r="S18" s="3" t="s">
        <v>14</v>
      </c>
      <c r="T18" s="3" t="s">
        <v>14</v>
      </c>
      <c r="U18" s="3" t="s">
        <v>14</v>
      </c>
      <c r="V18" s="3" t="s">
        <v>14</v>
      </c>
      <c r="X18" s="4">
        <f t="shared" si="1"/>
        <v>17</v>
      </c>
      <c r="Y18" s="4">
        <f t="shared" si="2"/>
        <v>0</v>
      </c>
      <c r="Z18" s="4">
        <f t="shared" si="3"/>
        <v>0</v>
      </c>
      <c r="AA18" s="4">
        <f t="shared" si="4"/>
        <v>4</v>
      </c>
    </row>
    <row r="19" spans="1:27" ht="51" x14ac:dyDescent="0.2">
      <c r="A19" s="5" t="s">
        <v>83</v>
      </c>
      <c r="B19" s="3" t="s">
        <v>14</v>
      </c>
      <c r="C19" s="3" t="s">
        <v>14</v>
      </c>
      <c r="D19" s="3" t="s">
        <v>49</v>
      </c>
      <c r="E19" s="3" t="s">
        <v>14</v>
      </c>
      <c r="F19" s="3" t="s">
        <v>14</v>
      </c>
      <c r="G19" s="3" t="s">
        <v>14</v>
      </c>
      <c r="H19" s="3" t="s">
        <v>49</v>
      </c>
      <c r="I19" s="3" t="s">
        <v>14</v>
      </c>
      <c r="J19" s="3" t="s">
        <v>14</v>
      </c>
      <c r="K19" s="3" t="s">
        <v>14</v>
      </c>
      <c r="L19" s="3" t="s">
        <v>14</v>
      </c>
      <c r="M19" s="3" t="s">
        <v>14</v>
      </c>
      <c r="N19" s="3" t="s">
        <v>49</v>
      </c>
      <c r="O19" s="3" t="s">
        <v>14</v>
      </c>
      <c r="P19" s="3" t="s">
        <v>14</v>
      </c>
      <c r="Q19" s="3" t="s">
        <v>14</v>
      </c>
      <c r="R19" s="3" t="s">
        <v>14</v>
      </c>
      <c r="S19" s="3" t="s">
        <v>14</v>
      </c>
      <c r="T19" s="3" t="s">
        <v>14</v>
      </c>
      <c r="U19" s="3" t="s">
        <v>14</v>
      </c>
      <c r="V19" s="3" t="s">
        <v>14</v>
      </c>
      <c r="X19" s="4">
        <f t="shared" si="1"/>
        <v>18</v>
      </c>
      <c r="Y19" s="4">
        <f t="shared" si="2"/>
        <v>0</v>
      </c>
      <c r="Z19" s="4">
        <f t="shared" si="3"/>
        <v>0</v>
      </c>
      <c r="AA19" s="4">
        <f t="shared" si="4"/>
        <v>3</v>
      </c>
    </row>
    <row r="20" spans="1:27" ht="51" x14ac:dyDescent="0.2">
      <c r="A20" s="5" t="s">
        <v>84</v>
      </c>
      <c r="B20" s="3" t="s">
        <v>14</v>
      </c>
      <c r="C20" s="3" t="s">
        <v>14</v>
      </c>
      <c r="D20" s="3" t="s">
        <v>49</v>
      </c>
      <c r="E20" s="3" t="s">
        <v>14</v>
      </c>
      <c r="F20" s="3" t="s">
        <v>14</v>
      </c>
      <c r="G20" s="3" t="s">
        <v>14</v>
      </c>
      <c r="H20" s="3" t="s">
        <v>49</v>
      </c>
      <c r="I20" s="3" t="s">
        <v>14</v>
      </c>
      <c r="J20" s="3" t="s">
        <v>14</v>
      </c>
      <c r="K20" s="3" t="s">
        <v>14</v>
      </c>
      <c r="L20" s="3" t="s">
        <v>14</v>
      </c>
      <c r="M20" s="3" t="s">
        <v>14</v>
      </c>
      <c r="N20" s="3" t="s">
        <v>49</v>
      </c>
      <c r="O20" s="3" t="s">
        <v>14</v>
      </c>
      <c r="P20" s="3" t="s">
        <v>14</v>
      </c>
      <c r="Q20" s="3" t="s">
        <v>14</v>
      </c>
      <c r="R20" s="3" t="s">
        <v>14</v>
      </c>
      <c r="S20" s="3" t="s">
        <v>14</v>
      </c>
      <c r="T20" s="3" t="s">
        <v>14</v>
      </c>
      <c r="U20" s="3" t="s">
        <v>14</v>
      </c>
      <c r="V20" s="3" t="s">
        <v>14</v>
      </c>
      <c r="X20" s="4">
        <f t="shared" si="1"/>
        <v>18</v>
      </c>
      <c r="Y20" s="4">
        <f t="shared" si="2"/>
        <v>0</v>
      </c>
      <c r="Z20" s="4">
        <f t="shared" si="3"/>
        <v>0</v>
      </c>
      <c r="AA20" s="4">
        <f t="shared" si="4"/>
        <v>3</v>
      </c>
    </row>
    <row r="21" spans="1:27" ht="38.25" x14ac:dyDescent="0.2">
      <c r="A21" s="5" t="s">
        <v>97</v>
      </c>
      <c r="B21" s="3" t="s">
        <v>14</v>
      </c>
      <c r="C21" s="3" t="s">
        <v>14</v>
      </c>
      <c r="D21" s="3" t="s">
        <v>49</v>
      </c>
      <c r="E21" s="3" t="s">
        <v>14</v>
      </c>
      <c r="F21" s="3" t="s">
        <v>14</v>
      </c>
      <c r="G21" s="3" t="s">
        <v>14</v>
      </c>
      <c r="H21" s="3" t="s">
        <v>49</v>
      </c>
      <c r="I21" s="3" t="s">
        <v>14</v>
      </c>
      <c r="J21" s="3" t="s">
        <v>14</v>
      </c>
      <c r="K21" s="3" t="s">
        <v>14</v>
      </c>
      <c r="L21" s="3" t="s">
        <v>14</v>
      </c>
      <c r="M21" s="3" t="s">
        <v>14</v>
      </c>
      <c r="N21" s="3" t="s">
        <v>49</v>
      </c>
      <c r="O21" s="3" t="s">
        <v>14</v>
      </c>
      <c r="P21" s="3" t="s">
        <v>14</v>
      </c>
      <c r="Q21" s="3" t="s">
        <v>14</v>
      </c>
      <c r="R21" s="3" t="s">
        <v>14</v>
      </c>
      <c r="S21" s="3" t="s">
        <v>14</v>
      </c>
      <c r="T21" s="3" t="s">
        <v>14</v>
      </c>
      <c r="U21" s="3" t="s">
        <v>14</v>
      </c>
      <c r="V21" s="3" t="s">
        <v>14</v>
      </c>
      <c r="X21" s="4">
        <f t="shared" si="1"/>
        <v>18</v>
      </c>
      <c r="Y21" s="4">
        <f t="shared" si="2"/>
        <v>0</v>
      </c>
      <c r="Z21" s="4">
        <f t="shared" si="3"/>
        <v>0</v>
      </c>
      <c r="AA21" s="4">
        <f t="shared" si="4"/>
        <v>3</v>
      </c>
    </row>
    <row r="22" spans="1:27" ht="50.25" customHeight="1" x14ac:dyDescent="0.2">
      <c r="A22" s="5" t="s">
        <v>85</v>
      </c>
      <c r="B22" s="3" t="s">
        <v>14</v>
      </c>
      <c r="C22" s="3" t="s">
        <v>14</v>
      </c>
      <c r="D22" s="3" t="s">
        <v>49</v>
      </c>
      <c r="E22" s="3" t="s">
        <v>14</v>
      </c>
      <c r="F22" s="3" t="s">
        <v>14</v>
      </c>
      <c r="G22" s="3" t="s">
        <v>14</v>
      </c>
      <c r="H22" s="3" t="s">
        <v>49</v>
      </c>
      <c r="I22" s="3" t="s">
        <v>14</v>
      </c>
      <c r="J22" s="3" t="s">
        <v>14</v>
      </c>
      <c r="K22" s="3" t="s">
        <v>14</v>
      </c>
      <c r="L22" s="3" t="s">
        <v>14</v>
      </c>
      <c r="M22" s="3" t="s">
        <v>14</v>
      </c>
      <c r="N22" s="3" t="s">
        <v>49</v>
      </c>
      <c r="O22" s="3" t="s">
        <v>14</v>
      </c>
      <c r="P22" s="3" t="s">
        <v>14</v>
      </c>
      <c r="Q22" s="3" t="s">
        <v>14</v>
      </c>
      <c r="R22" s="3" t="s">
        <v>14</v>
      </c>
      <c r="S22" s="3" t="s">
        <v>14</v>
      </c>
      <c r="T22" s="3" t="s">
        <v>14</v>
      </c>
      <c r="U22" s="3" t="s">
        <v>14</v>
      </c>
      <c r="V22" s="3" t="s">
        <v>14</v>
      </c>
      <c r="X22" s="4">
        <f t="shared" si="1"/>
        <v>18</v>
      </c>
      <c r="Y22" s="4">
        <f t="shared" si="2"/>
        <v>0</v>
      </c>
      <c r="Z22" s="4">
        <f t="shared" si="3"/>
        <v>0</v>
      </c>
      <c r="AA22" s="4">
        <f t="shared" si="4"/>
        <v>3</v>
      </c>
    </row>
    <row r="23" spans="1:27" ht="51" x14ac:dyDescent="0.2">
      <c r="A23" s="5" t="s">
        <v>86</v>
      </c>
      <c r="B23" s="3" t="s">
        <v>14</v>
      </c>
      <c r="C23" s="3" t="s">
        <v>14</v>
      </c>
      <c r="D23" s="3" t="s">
        <v>49</v>
      </c>
      <c r="E23" s="3" t="s">
        <v>14</v>
      </c>
      <c r="F23" s="3" t="s">
        <v>14</v>
      </c>
      <c r="G23" s="3" t="s">
        <v>14</v>
      </c>
      <c r="H23" s="3" t="s">
        <v>49</v>
      </c>
      <c r="I23" s="3" t="s">
        <v>14</v>
      </c>
      <c r="J23" s="3" t="s">
        <v>14</v>
      </c>
      <c r="K23" s="3" t="s">
        <v>14</v>
      </c>
      <c r="L23" s="3" t="s">
        <v>14</v>
      </c>
      <c r="M23" s="3" t="s">
        <v>14</v>
      </c>
      <c r="N23" s="3" t="s">
        <v>49</v>
      </c>
      <c r="O23" s="3" t="s">
        <v>14</v>
      </c>
      <c r="P23" s="3" t="s">
        <v>14</v>
      </c>
      <c r="Q23" s="3" t="s">
        <v>14</v>
      </c>
      <c r="R23" s="3" t="s">
        <v>14</v>
      </c>
      <c r="S23" s="3" t="s">
        <v>14</v>
      </c>
      <c r="T23" s="3" t="s">
        <v>14</v>
      </c>
      <c r="U23" s="3" t="s">
        <v>14</v>
      </c>
      <c r="V23" s="3" t="s">
        <v>14</v>
      </c>
      <c r="X23" s="4">
        <f t="shared" si="1"/>
        <v>18</v>
      </c>
      <c r="Y23" s="4">
        <f t="shared" si="2"/>
        <v>0</v>
      </c>
      <c r="Z23" s="4">
        <f t="shared" si="3"/>
        <v>0</v>
      </c>
      <c r="AA23" s="4">
        <f t="shared" ref="AA23:AA53" si="5">COUNTIF(B23:W23,"-")</f>
        <v>3</v>
      </c>
    </row>
    <row r="24" spans="1:27" ht="63.75" x14ac:dyDescent="0.2">
      <c r="A24" s="5" t="s">
        <v>95</v>
      </c>
      <c r="B24" s="3" t="s">
        <v>14</v>
      </c>
      <c r="C24" s="3" t="s">
        <v>14</v>
      </c>
      <c r="D24" s="3" t="s">
        <v>49</v>
      </c>
      <c r="E24" s="3" t="s">
        <v>14</v>
      </c>
      <c r="F24" s="3" t="s">
        <v>14</v>
      </c>
      <c r="G24" s="3" t="s">
        <v>14</v>
      </c>
      <c r="H24" s="3" t="s">
        <v>49</v>
      </c>
      <c r="I24" s="3" t="s">
        <v>14</v>
      </c>
      <c r="J24" s="3" t="s">
        <v>14</v>
      </c>
      <c r="K24" s="3" t="s">
        <v>14</v>
      </c>
      <c r="L24" s="3" t="s">
        <v>14</v>
      </c>
      <c r="M24" s="3" t="s">
        <v>14</v>
      </c>
      <c r="N24" s="3" t="s">
        <v>49</v>
      </c>
      <c r="O24" s="3" t="s">
        <v>14</v>
      </c>
      <c r="P24" s="3" t="s">
        <v>14</v>
      </c>
      <c r="Q24" s="3" t="s">
        <v>14</v>
      </c>
      <c r="R24" s="3" t="s">
        <v>14</v>
      </c>
      <c r="S24" s="3" t="s">
        <v>14</v>
      </c>
      <c r="T24" s="3" t="s">
        <v>14</v>
      </c>
      <c r="U24" s="3" t="s">
        <v>14</v>
      </c>
      <c r="V24" s="3" t="s">
        <v>14</v>
      </c>
      <c r="X24" s="4">
        <f t="shared" si="1"/>
        <v>18</v>
      </c>
      <c r="Y24" s="4">
        <f t="shared" si="2"/>
        <v>0</v>
      </c>
      <c r="Z24" s="4">
        <f t="shared" si="3"/>
        <v>0</v>
      </c>
      <c r="AA24" s="4">
        <f t="shared" si="5"/>
        <v>3</v>
      </c>
    </row>
    <row r="25" spans="1:27" ht="51" x14ac:dyDescent="0.2">
      <c r="A25" s="5" t="s">
        <v>87</v>
      </c>
      <c r="B25" s="3" t="s">
        <v>14</v>
      </c>
      <c r="C25" s="3" t="s">
        <v>14</v>
      </c>
      <c r="D25" s="3" t="s">
        <v>49</v>
      </c>
      <c r="E25" s="3" t="s">
        <v>14</v>
      </c>
      <c r="F25" s="3" t="s">
        <v>14</v>
      </c>
      <c r="G25" s="3" t="s">
        <v>14</v>
      </c>
      <c r="H25" s="3" t="s">
        <v>49</v>
      </c>
      <c r="I25" s="3" t="s">
        <v>14</v>
      </c>
      <c r="J25" s="3" t="s">
        <v>14</v>
      </c>
      <c r="K25" s="3" t="s">
        <v>14</v>
      </c>
      <c r="L25" s="3" t="s">
        <v>14</v>
      </c>
      <c r="M25" s="3" t="s">
        <v>14</v>
      </c>
      <c r="N25" s="3" t="s">
        <v>49</v>
      </c>
      <c r="O25" s="3" t="s">
        <v>14</v>
      </c>
      <c r="P25" s="3" t="s">
        <v>14</v>
      </c>
      <c r="Q25" s="3" t="s">
        <v>14</v>
      </c>
      <c r="R25" s="3" t="s">
        <v>14</v>
      </c>
      <c r="S25" s="3" t="s">
        <v>14</v>
      </c>
      <c r="T25" s="3" t="s">
        <v>14</v>
      </c>
      <c r="U25" s="3" t="s">
        <v>14</v>
      </c>
      <c r="V25" s="3" t="s">
        <v>14</v>
      </c>
      <c r="X25" s="4">
        <f t="shared" si="1"/>
        <v>18</v>
      </c>
      <c r="Y25" s="4">
        <f t="shared" si="2"/>
        <v>0</v>
      </c>
      <c r="Z25" s="4">
        <f t="shared" si="3"/>
        <v>0</v>
      </c>
      <c r="AA25" s="4">
        <f t="shared" si="5"/>
        <v>3</v>
      </c>
    </row>
    <row r="26" spans="1:27" ht="38.25" x14ac:dyDescent="0.2">
      <c r="A26" s="5" t="s">
        <v>88</v>
      </c>
      <c r="B26" s="3" t="s">
        <v>14</v>
      </c>
      <c r="C26" s="3" t="s">
        <v>14</v>
      </c>
      <c r="D26" s="3" t="s">
        <v>49</v>
      </c>
      <c r="E26" s="3" t="s">
        <v>14</v>
      </c>
      <c r="F26" s="3" t="s">
        <v>14</v>
      </c>
      <c r="G26" s="3" t="s">
        <v>14</v>
      </c>
      <c r="H26" s="3" t="s">
        <v>49</v>
      </c>
      <c r="I26" s="3" t="s">
        <v>14</v>
      </c>
      <c r="J26" s="3" t="s">
        <v>14</v>
      </c>
      <c r="K26" s="3" t="s">
        <v>14</v>
      </c>
      <c r="L26" s="3" t="s">
        <v>14</v>
      </c>
      <c r="M26" s="3" t="s">
        <v>14</v>
      </c>
      <c r="N26" s="3" t="s">
        <v>49</v>
      </c>
      <c r="O26" s="3" t="s">
        <v>14</v>
      </c>
      <c r="P26" s="3" t="s">
        <v>14</v>
      </c>
      <c r="Q26" s="3" t="s">
        <v>14</v>
      </c>
      <c r="R26" s="3" t="s">
        <v>14</v>
      </c>
      <c r="S26" s="3" t="s">
        <v>14</v>
      </c>
      <c r="T26" s="3" t="s">
        <v>14</v>
      </c>
      <c r="U26" s="3" t="s">
        <v>14</v>
      </c>
      <c r="V26" s="3" t="s">
        <v>14</v>
      </c>
      <c r="X26" s="4">
        <f t="shared" si="1"/>
        <v>18</v>
      </c>
      <c r="Y26" s="4">
        <f t="shared" si="2"/>
        <v>0</v>
      </c>
      <c r="Z26" s="4">
        <f t="shared" si="3"/>
        <v>0</v>
      </c>
      <c r="AA26" s="4">
        <f t="shared" si="5"/>
        <v>3</v>
      </c>
    </row>
    <row r="27" spans="1:27" ht="51" x14ac:dyDescent="0.2">
      <c r="A27" s="5" t="s">
        <v>89</v>
      </c>
      <c r="B27" s="3" t="s">
        <v>14</v>
      </c>
      <c r="C27" s="3" t="s">
        <v>14</v>
      </c>
      <c r="D27" s="3" t="s">
        <v>49</v>
      </c>
      <c r="E27" s="3" t="s">
        <v>14</v>
      </c>
      <c r="F27" s="3" t="s">
        <v>14</v>
      </c>
      <c r="G27" s="3" t="s">
        <v>14</v>
      </c>
      <c r="H27" s="3" t="s">
        <v>49</v>
      </c>
      <c r="I27" s="3" t="s">
        <v>14</v>
      </c>
      <c r="J27" s="3" t="s">
        <v>14</v>
      </c>
      <c r="K27" s="3" t="s">
        <v>14</v>
      </c>
      <c r="L27" s="3" t="s">
        <v>14</v>
      </c>
      <c r="M27" s="3" t="s">
        <v>14</v>
      </c>
      <c r="N27" s="3" t="s">
        <v>49</v>
      </c>
      <c r="O27" s="3" t="s">
        <v>14</v>
      </c>
      <c r="P27" s="3" t="s">
        <v>14</v>
      </c>
      <c r="Q27" s="3" t="s">
        <v>14</v>
      </c>
      <c r="R27" s="3" t="s">
        <v>14</v>
      </c>
      <c r="S27" s="3" t="s">
        <v>14</v>
      </c>
      <c r="T27" s="3" t="s">
        <v>14</v>
      </c>
      <c r="U27" s="3" t="s">
        <v>14</v>
      </c>
      <c r="V27" s="3" t="s">
        <v>14</v>
      </c>
      <c r="X27" s="4">
        <f t="shared" si="1"/>
        <v>18</v>
      </c>
      <c r="Y27" s="4">
        <f t="shared" si="2"/>
        <v>0</v>
      </c>
      <c r="Z27" s="4">
        <f t="shared" si="3"/>
        <v>0</v>
      </c>
      <c r="AA27" s="4">
        <f t="shared" si="5"/>
        <v>3</v>
      </c>
    </row>
    <row r="28" spans="1:27" ht="51" x14ac:dyDescent="0.2">
      <c r="A28" s="5" t="s">
        <v>90</v>
      </c>
      <c r="B28" s="3" t="s">
        <v>14</v>
      </c>
      <c r="C28" s="3" t="s">
        <v>14</v>
      </c>
      <c r="D28" s="3" t="s">
        <v>49</v>
      </c>
      <c r="E28" s="3" t="s">
        <v>14</v>
      </c>
      <c r="F28" s="3" t="s">
        <v>14</v>
      </c>
      <c r="G28" s="3" t="s">
        <v>14</v>
      </c>
      <c r="H28" s="3" t="s">
        <v>49</v>
      </c>
      <c r="I28" s="3" t="s">
        <v>14</v>
      </c>
      <c r="J28" s="3" t="s">
        <v>14</v>
      </c>
      <c r="K28" s="3" t="s">
        <v>14</v>
      </c>
      <c r="L28" s="3" t="s">
        <v>14</v>
      </c>
      <c r="M28" s="3" t="s">
        <v>14</v>
      </c>
      <c r="N28" s="3" t="s">
        <v>49</v>
      </c>
      <c r="O28" s="3" t="s">
        <v>14</v>
      </c>
      <c r="P28" s="3" t="s">
        <v>14</v>
      </c>
      <c r="Q28" s="3" t="s">
        <v>14</v>
      </c>
      <c r="R28" s="3" t="s">
        <v>14</v>
      </c>
      <c r="S28" s="3" t="s">
        <v>14</v>
      </c>
      <c r="T28" s="3" t="s">
        <v>14</v>
      </c>
      <c r="U28" s="3" t="s">
        <v>14</v>
      </c>
      <c r="V28" s="3" t="s">
        <v>14</v>
      </c>
      <c r="X28" s="4">
        <f t="shared" si="1"/>
        <v>18</v>
      </c>
      <c r="Y28" s="4">
        <f t="shared" si="2"/>
        <v>0</v>
      </c>
      <c r="Z28" s="4">
        <f t="shared" si="3"/>
        <v>0</v>
      </c>
      <c r="AA28" s="4">
        <f t="shared" si="5"/>
        <v>3</v>
      </c>
    </row>
    <row r="29" spans="1:27" ht="51" x14ac:dyDescent="0.2">
      <c r="A29" s="5" t="s">
        <v>91</v>
      </c>
      <c r="B29" s="3" t="s">
        <v>14</v>
      </c>
      <c r="C29" s="3" t="s">
        <v>14</v>
      </c>
      <c r="D29" s="3" t="s">
        <v>49</v>
      </c>
      <c r="E29" s="3" t="s">
        <v>14</v>
      </c>
      <c r="F29" s="3" t="s">
        <v>14</v>
      </c>
      <c r="G29" s="3" t="s">
        <v>14</v>
      </c>
      <c r="H29" s="3" t="s">
        <v>49</v>
      </c>
      <c r="I29" s="3" t="s">
        <v>14</v>
      </c>
      <c r="J29" s="3" t="s">
        <v>14</v>
      </c>
      <c r="K29" s="3" t="s">
        <v>14</v>
      </c>
      <c r="L29" s="3" t="s">
        <v>14</v>
      </c>
      <c r="M29" s="3" t="s">
        <v>14</v>
      </c>
      <c r="N29" s="3" t="s">
        <v>49</v>
      </c>
      <c r="O29" s="3" t="s">
        <v>14</v>
      </c>
      <c r="P29" s="3" t="s">
        <v>14</v>
      </c>
      <c r="Q29" s="3" t="s">
        <v>14</v>
      </c>
      <c r="R29" s="3" t="s">
        <v>14</v>
      </c>
      <c r="S29" s="3" t="s">
        <v>14</v>
      </c>
      <c r="T29" s="3" t="s">
        <v>14</v>
      </c>
      <c r="U29" s="3" t="s">
        <v>14</v>
      </c>
      <c r="V29" s="3" t="s">
        <v>14</v>
      </c>
      <c r="X29" s="4">
        <f t="shared" si="1"/>
        <v>18</v>
      </c>
      <c r="Y29" s="4">
        <f t="shared" si="2"/>
        <v>0</v>
      </c>
      <c r="Z29" s="4">
        <f t="shared" si="3"/>
        <v>0</v>
      </c>
      <c r="AA29" s="4">
        <f t="shared" si="5"/>
        <v>3</v>
      </c>
    </row>
    <row r="30" spans="1:27" ht="52.5" customHeight="1" x14ac:dyDescent="0.2">
      <c r="A30" s="5" t="s">
        <v>92</v>
      </c>
      <c r="B30" s="3" t="s">
        <v>14</v>
      </c>
      <c r="C30" s="3" t="s">
        <v>14</v>
      </c>
      <c r="D30" s="3" t="s">
        <v>49</v>
      </c>
      <c r="E30" s="3" t="s">
        <v>14</v>
      </c>
      <c r="F30" s="3" t="s">
        <v>14</v>
      </c>
      <c r="G30" s="3" t="s">
        <v>14</v>
      </c>
      <c r="H30" s="3" t="s">
        <v>49</v>
      </c>
      <c r="I30" s="3" t="s">
        <v>14</v>
      </c>
      <c r="J30" s="3" t="s">
        <v>14</v>
      </c>
      <c r="K30" s="3" t="s">
        <v>14</v>
      </c>
      <c r="L30" s="3" t="s">
        <v>14</v>
      </c>
      <c r="M30" s="3" t="s">
        <v>14</v>
      </c>
      <c r="N30" s="3" t="s">
        <v>49</v>
      </c>
      <c r="O30" s="3" t="s">
        <v>14</v>
      </c>
      <c r="P30" s="3" t="s">
        <v>14</v>
      </c>
      <c r="Q30" s="3" t="s">
        <v>14</v>
      </c>
      <c r="R30" s="3" t="s">
        <v>14</v>
      </c>
      <c r="S30" s="3" t="s">
        <v>14</v>
      </c>
      <c r="T30" s="3" t="s">
        <v>14</v>
      </c>
      <c r="U30" s="3" t="s">
        <v>14</v>
      </c>
      <c r="V30" s="3" t="s">
        <v>14</v>
      </c>
      <c r="X30" s="4">
        <f t="shared" si="1"/>
        <v>18</v>
      </c>
      <c r="Y30" s="4">
        <f t="shared" si="2"/>
        <v>0</v>
      </c>
      <c r="Z30" s="4">
        <f t="shared" si="3"/>
        <v>0</v>
      </c>
      <c r="AA30" s="4">
        <f t="shared" si="5"/>
        <v>3</v>
      </c>
    </row>
    <row r="31" spans="1:27" ht="51" x14ac:dyDescent="0.2">
      <c r="A31" s="5" t="s">
        <v>96</v>
      </c>
      <c r="B31" s="3" t="s">
        <v>14</v>
      </c>
      <c r="C31" s="3" t="s">
        <v>14</v>
      </c>
      <c r="D31" s="3" t="s">
        <v>49</v>
      </c>
      <c r="E31" s="3" t="s">
        <v>14</v>
      </c>
      <c r="F31" s="3" t="s">
        <v>14</v>
      </c>
      <c r="G31" s="3" t="s">
        <v>14</v>
      </c>
      <c r="H31" s="3" t="s">
        <v>49</v>
      </c>
      <c r="I31" s="3" t="s">
        <v>14</v>
      </c>
      <c r="J31" s="3" t="s">
        <v>14</v>
      </c>
      <c r="K31" s="3" t="s">
        <v>14</v>
      </c>
      <c r="L31" s="3" t="s">
        <v>14</v>
      </c>
      <c r="M31" s="3" t="s">
        <v>14</v>
      </c>
      <c r="N31" s="3" t="s">
        <v>49</v>
      </c>
      <c r="O31" s="3" t="s">
        <v>14</v>
      </c>
      <c r="P31" s="3" t="s">
        <v>14</v>
      </c>
      <c r="Q31" s="3" t="s">
        <v>14</v>
      </c>
      <c r="R31" s="3" t="s">
        <v>14</v>
      </c>
      <c r="S31" s="3" t="s">
        <v>14</v>
      </c>
      <c r="T31" s="3" t="s">
        <v>14</v>
      </c>
      <c r="U31" s="3" t="s">
        <v>14</v>
      </c>
      <c r="V31" s="3" t="s">
        <v>14</v>
      </c>
      <c r="X31" s="4">
        <f t="shared" si="1"/>
        <v>18</v>
      </c>
      <c r="Y31" s="4">
        <f t="shared" si="2"/>
        <v>0</v>
      </c>
      <c r="Z31" s="4">
        <f t="shared" si="3"/>
        <v>0</v>
      </c>
      <c r="AA31" s="4">
        <f t="shared" si="5"/>
        <v>3</v>
      </c>
    </row>
    <row r="32" spans="1:27" ht="153" x14ac:dyDescent="0.2">
      <c r="A32" s="5" t="s">
        <v>93</v>
      </c>
      <c r="B32" s="3" t="s">
        <v>14</v>
      </c>
      <c r="C32" s="3" t="s">
        <v>14</v>
      </c>
      <c r="D32" s="3" t="s">
        <v>49</v>
      </c>
      <c r="E32" s="3" t="s">
        <v>14</v>
      </c>
      <c r="F32" s="3" t="s">
        <v>14</v>
      </c>
      <c r="G32" s="3" t="s">
        <v>14</v>
      </c>
      <c r="H32" s="3" t="s">
        <v>49</v>
      </c>
      <c r="I32" s="3" t="s">
        <v>14</v>
      </c>
      <c r="J32" s="3" t="s">
        <v>14</v>
      </c>
      <c r="K32" s="3" t="s">
        <v>14</v>
      </c>
      <c r="L32" s="3" t="s">
        <v>14</v>
      </c>
      <c r="M32" s="3" t="s">
        <v>14</v>
      </c>
      <c r="N32" s="3" t="s">
        <v>49</v>
      </c>
      <c r="O32" s="3" t="s">
        <v>14</v>
      </c>
      <c r="P32" s="3" t="s">
        <v>14</v>
      </c>
      <c r="Q32" s="3" t="s">
        <v>14</v>
      </c>
      <c r="R32" s="3" t="s">
        <v>14</v>
      </c>
      <c r="S32" s="3" t="s">
        <v>14</v>
      </c>
      <c r="T32" s="3" t="s">
        <v>14</v>
      </c>
      <c r="U32" s="3" t="s">
        <v>14</v>
      </c>
      <c r="V32" s="3" t="s">
        <v>14</v>
      </c>
      <c r="X32" s="4">
        <f t="shared" si="1"/>
        <v>18</v>
      </c>
      <c r="Y32" s="4">
        <f t="shared" si="2"/>
        <v>0</v>
      </c>
      <c r="Z32" s="4">
        <f t="shared" si="3"/>
        <v>0</v>
      </c>
      <c r="AA32" s="4">
        <f t="shared" si="5"/>
        <v>3</v>
      </c>
    </row>
    <row r="33" spans="1:27" ht="38.25" x14ac:dyDescent="0.2">
      <c r="A33" s="5" t="s">
        <v>58</v>
      </c>
      <c r="B33" s="3" t="s">
        <v>14</v>
      </c>
      <c r="C33" s="3" t="s">
        <v>14</v>
      </c>
      <c r="D33" s="3" t="s">
        <v>49</v>
      </c>
      <c r="E33" s="3" t="s">
        <v>14</v>
      </c>
      <c r="F33" s="3" t="s">
        <v>14</v>
      </c>
      <c r="G33" s="3" t="s">
        <v>14</v>
      </c>
      <c r="H33" s="3" t="s">
        <v>49</v>
      </c>
      <c r="I33" s="3" t="s">
        <v>14</v>
      </c>
      <c r="J33" s="3" t="s">
        <v>14</v>
      </c>
      <c r="K33" s="3" t="s">
        <v>14</v>
      </c>
      <c r="L33" s="3" t="s">
        <v>14</v>
      </c>
      <c r="M33" s="3" t="s">
        <v>14</v>
      </c>
      <c r="N33" s="3" t="s">
        <v>49</v>
      </c>
      <c r="O33" s="3" t="s">
        <v>14</v>
      </c>
      <c r="P33" s="3" t="s">
        <v>14</v>
      </c>
      <c r="Q33" s="3" t="s">
        <v>14</v>
      </c>
      <c r="R33" s="3" t="s">
        <v>16</v>
      </c>
      <c r="S33" s="3" t="s">
        <v>14</v>
      </c>
      <c r="T33" s="3" t="s">
        <v>14</v>
      </c>
      <c r="U33" s="3" t="s">
        <v>14</v>
      </c>
      <c r="V33" s="3" t="s">
        <v>14</v>
      </c>
      <c r="X33" s="4">
        <f t="shared" si="1"/>
        <v>17</v>
      </c>
      <c r="Y33" s="4">
        <f t="shared" si="2"/>
        <v>0</v>
      </c>
      <c r="Z33" s="4">
        <f t="shared" si="3"/>
        <v>1</v>
      </c>
      <c r="AA33" s="4">
        <f t="shared" si="5"/>
        <v>3</v>
      </c>
    </row>
    <row r="34" spans="1:27" ht="51" x14ac:dyDescent="0.2">
      <c r="A34" s="5" t="s">
        <v>59</v>
      </c>
      <c r="B34" s="3" t="s">
        <v>14</v>
      </c>
      <c r="C34" s="3" t="s">
        <v>14</v>
      </c>
      <c r="D34" s="3" t="s">
        <v>49</v>
      </c>
      <c r="E34" s="3" t="s">
        <v>14</v>
      </c>
      <c r="F34" s="3" t="s">
        <v>14</v>
      </c>
      <c r="G34" s="3" t="s">
        <v>14</v>
      </c>
      <c r="H34" s="3" t="s">
        <v>49</v>
      </c>
      <c r="I34" s="3" t="s">
        <v>14</v>
      </c>
      <c r="J34" s="3" t="s">
        <v>14</v>
      </c>
      <c r="K34" s="3" t="s">
        <v>14</v>
      </c>
      <c r="L34" s="3" t="s">
        <v>14</v>
      </c>
      <c r="M34" s="3" t="s">
        <v>14</v>
      </c>
      <c r="N34" s="3" t="s">
        <v>49</v>
      </c>
      <c r="O34" s="3" t="s">
        <v>14</v>
      </c>
      <c r="P34" s="3" t="s">
        <v>14</v>
      </c>
      <c r="Q34" s="3" t="s">
        <v>14</v>
      </c>
      <c r="R34" s="3" t="s">
        <v>14</v>
      </c>
      <c r="S34" s="3" t="s">
        <v>14</v>
      </c>
      <c r="T34" s="3" t="s">
        <v>14</v>
      </c>
      <c r="U34" s="3" t="s">
        <v>14</v>
      </c>
      <c r="V34" s="3" t="s">
        <v>14</v>
      </c>
      <c r="X34" s="4">
        <f t="shared" si="1"/>
        <v>18</v>
      </c>
      <c r="Y34" s="4">
        <f t="shared" si="2"/>
        <v>0</v>
      </c>
      <c r="Z34" s="4">
        <f t="shared" si="3"/>
        <v>0</v>
      </c>
      <c r="AA34" s="4">
        <f t="shared" si="5"/>
        <v>3</v>
      </c>
    </row>
    <row r="35" spans="1:27" ht="58.5" customHeight="1" x14ac:dyDescent="0.2">
      <c r="A35" s="5" t="s">
        <v>60</v>
      </c>
      <c r="B35" s="3" t="s">
        <v>14</v>
      </c>
      <c r="C35" s="3" t="s">
        <v>14</v>
      </c>
      <c r="D35" s="3" t="s">
        <v>49</v>
      </c>
      <c r="E35" s="3" t="s">
        <v>14</v>
      </c>
      <c r="F35" s="3" t="s">
        <v>14</v>
      </c>
      <c r="G35" s="3" t="s">
        <v>14</v>
      </c>
      <c r="H35" s="3" t="s">
        <v>49</v>
      </c>
      <c r="I35" s="3" t="s">
        <v>14</v>
      </c>
      <c r="J35" s="3" t="s">
        <v>14</v>
      </c>
      <c r="K35" s="3" t="s">
        <v>15</v>
      </c>
      <c r="L35" s="3" t="s">
        <v>14</v>
      </c>
      <c r="M35" s="3" t="s">
        <v>14</v>
      </c>
      <c r="N35" s="3" t="s">
        <v>49</v>
      </c>
      <c r="O35" s="3" t="s">
        <v>14</v>
      </c>
      <c r="P35" s="3" t="s">
        <v>14</v>
      </c>
      <c r="Q35" s="3" t="s">
        <v>14</v>
      </c>
      <c r="R35" s="3" t="s">
        <v>14</v>
      </c>
      <c r="S35" s="3" t="s">
        <v>14</v>
      </c>
      <c r="T35" s="3" t="s">
        <v>14</v>
      </c>
      <c r="U35" s="3" t="s">
        <v>14</v>
      </c>
      <c r="V35" s="3" t="s">
        <v>14</v>
      </c>
      <c r="X35" s="4">
        <f t="shared" si="1"/>
        <v>17</v>
      </c>
      <c r="Y35" s="4">
        <f t="shared" si="2"/>
        <v>1</v>
      </c>
      <c r="Z35" s="4">
        <f t="shared" si="3"/>
        <v>0</v>
      </c>
      <c r="AA35" s="4">
        <f t="shared" si="5"/>
        <v>3</v>
      </c>
    </row>
    <row r="36" spans="1:27" ht="76.5" x14ac:dyDescent="0.2">
      <c r="A36" s="5" t="s">
        <v>61</v>
      </c>
      <c r="B36" s="3" t="s">
        <v>14</v>
      </c>
      <c r="C36" s="3" t="s">
        <v>14</v>
      </c>
      <c r="D36" s="3" t="s">
        <v>49</v>
      </c>
      <c r="E36" s="3" t="s">
        <v>14</v>
      </c>
      <c r="F36" s="3" t="s">
        <v>14</v>
      </c>
      <c r="G36" s="3" t="s">
        <v>16</v>
      </c>
      <c r="H36" s="3" t="s">
        <v>49</v>
      </c>
      <c r="I36" s="3" t="s">
        <v>14</v>
      </c>
      <c r="J36" s="3" t="s">
        <v>14</v>
      </c>
      <c r="K36" s="3" t="s">
        <v>14</v>
      </c>
      <c r="L36" s="3" t="s">
        <v>14</v>
      </c>
      <c r="M36" s="3" t="s">
        <v>14</v>
      </c>
      <c r="N36" s="3" t="s">
        <v>49</v>
      </c>
      <c r="O36" s="3" t="s">
        <v>14</v>
      </c>
      <c r="P36" s="3" t="s">
        <v>14</v>
      </c>
      <c r="Q36" s="3" t="s">
        <v>14</v>
      </c>
      <c r="R36" s="3" t="s">
        <v>14</v>
      </c>
      <c r="S36" s="3" t="s">
        <v>14</v>
      </c>
      <c r="T36" s="3" t="s">
        <v>14</v>
      </c>
      <c r="U36" s="3" t="s">
        <v>14</v>
      </c>
      <c r="V36" s="3" t="s">
        <v>14</v>
      </c>
      <c r="X36" s="4">
        <f t="shared" si="1"/>
        <v>17</v>
      </c>
      <c r="Y36" s="4">
        <f t="shared" si="2"/>
        <v>0</v>
      </c>
      <c r="Z36" s="4">
        <f t="shared" si="3"/>
        <v>1</v>
      </c>
      <c r="AA36" s="4">
        <f t="shared" si="5"/>
        <v>3</v>
      </c>
    </row>
    <row r="37" spans="1:27" ht="27.75" customHeight="1" x14ac:dyDescent="0.2">
      <c r="A37" s="5" t="s">
        <v>62</v>
      </c>
      <c r="B37" s="3" t="s">
        <v>14</v>
      </c>
      <c r="C37" s="3" t="s">
        <v>14</v>
      </c>
      <c r="D37" s="3" t="s">
        <v>49</v>
      </c>
      <c r="E37" s="3" t="s">
        <v>14</v>
      </c>
      <c r="F37" s="3" t="s">
        <v>14</v>
      </c>
      <c r="G37" s="3" t="s">
        <v>14</v>
      </c>
      <c r="H37" s="3" t="s">
        <v>49</v>
      </c>
      <c r="I37" s="3" t="s">
        <v>14</v>
      </c>
      <c r="J37" s="3" t="s">
        <v>14</v>
      </c>
      <c r="K37" s="3" t="s">
        <v>14</v>
      </c>
      <c r="L37" s="3" t="s">
        <v>14</v>
      </c>
      <c r="M37" s="3" t="s">
        <v>14</v>
      </c>
      <c r="N37" s="3" t="s">
        <v>49</v>
      </c>
      <c r="O37" s="3" t="s">
        <v>14</v>
      </c>
      <c r="P37" s="3" t="s">
        <v>14</v>
      </c>
      <c r="Q37" s="3" t="s">
        <v>14</v>
      </c>
      <c r="R37" s="3" t="s">
        <v>14</v>
      </c>
      <c r="S37" s="3" t="s">
        <v>14</v>
      </c>
      <c r="T37" s="3" t="s">
        <v>14</v>
      </c>
      <c r="U37" s="3" t="s">
        <v>14</v>
      </c>
      <c r="V37" s="3" t="s">
        <v>14</v>
      </c>
      <c r="X37" s="4">
        <f t="shared" si="1"/>
        <v>18</v>
      </c>
      <c r="Y37" s="4">
        <f t="shared" si="2"/>
        <v>0</v>
      </c>
      <c r="Z37" s="4">
        <f t="shared" si="3"/>
        <v>0</v>
      </c>
      <c r="AA37" s="4">
        <f t="shared" si="5"/>
        <v>3</v>
      </c>
    </row>
    <row r="38" spans="1:27" ht="51" x14ac:dyDescent="0.2">
      <c r="A38" s="5" t="s">
        <v>63</v>
      </c>
      <c r="B38" s="3" t="s">
        <v>14</v>
      </c>
      <c r="C38" s="3" t="s">
        <v>14</v>
      </c>
      <c r="D38" s="3" t="s">
        <v>49</v>
      </c>
      <c r="E38" s="3" t="s">
        <v>14</v>
      </c>
      <c r="F38" s="3" t="s">
        <v>14</v>
      </c>
      <c r="G38" s="3" t="s">
        <v>14</v>
      </c>
      <c r="H38" s="3" t="s">
        <v>49</v>
      </c>
      <c r="I38" s="3" t="s">
        <v>14</v>
      </c>
      <c r="J38" s="3" t="s">
        <v>14</v>
      </c>
      <c r="K38" s="3" t="s">
        <v>14</v>
      </c>
      <c r="L38" s="3" t="s">
        <v>14</v>
      </c>
      <c r="M38" s="3" t="s">
        <v>14</v>
      </c>
      <c r="N38" s="3" t="s">
        <v>49</v>
      </c>
      <c r="O38" s="3" t="s">
        <v>14</v>
      </c>
      <c r="P38" s="3" t="s">
        <v>14</v>
      </c>
      <c r="Q38" s="3" t="s">
        <v>14</v>
      </c>
      <c r="R38" s="3" t="s">
        <v>16</v>
      </c>
      <c r="S38" s="3" t="s">
        <v>14</v>
      </c>
      <c r="T38" s="3" t="s">
        <v>14</v>
      </c>
      <c r="U38" s="3" t="s">
        <v>14</v>
      </c>
      <c r="V38" s="3" t="s">
        <v>14</v>
      </c>
      <c r="X38" s="4">
        <f t="shared" si="1"/>
        <v>17</v>
      </c>
      <c r="Y38" s="4">
        <f t="shared" si="2"/>
        <v>0</v>
      </c>
      <c r="Z38" s="4">
        <f t="shared" si="3"/>
        <v>1</v>
      </c>
      <c r="AA38" s="4">
        <f t="shared" si="5"/>
        <v>3</v>
      </c>
    </row>
    <row r="39" spans="1:27" ht="29.25" customHeight="1" x14ac:dyDescent="0.2">
      <c r="A39" s="5" t="s">
        <v>64</v>
      </c>
      <c r="B39" s="3" t="s">
        <v>15</v>
      </c>
      <c r="C39" s="3" t="s">
        <v>15</v>
      </c>
      <c r="D39" s="3" t="s">
        <v>49</v>
      </c>
      <c r="E39" s="3" t="s">
        <v>14</v>
      </c>
      <c r="F39" s="3" t="s">
        <v>15</v>
      </c>
      <c r="G39" s="3" t="s">
        <v>15</v>
      </c>
      <c r="H39" s="3" t="s">
        <v>49</v>
      </c>
      <c r="I39" s="3" t="s">
        <v>15</v>
      </c>
      <c r="J39" s="3" t="s">
        <v>16</v>
      </c>
      <c r="K39" s="3" t="s">
        <v>16</v>
      </c>
      <c r="L39" s="3" t="s">
        <v>16</v>
      </c>
      <c r="M39" s="3" t="s">
        <v>15</v>
      </c>
      <c r="N39" s="3" t="s">
        <v>49</v>
      </c>
      <c r="O39" s="3" t="s">
        <v>14</v>
      </c>
      <c r="P39" s="3" t="s">
        <v>15</v>
      </c>
      <c r="Q39" s="3" t="s">
        <v>15</v>
      </c>
      <c r="R39" s="3" t="s">
        <v>14</v>
      </c>
      <c r="S39" s="3" t="s">
        <v>15</v>
      </c>
      <c r="T39" s="3" t="s">
        <v>14</v>
      </c>
      <c r="U39" s="3" t="s">
        <v>14</v>
      </c>
      <c r="V39" s="3" t="s">
        <v>16</v>
      </c>
      <c r="X39" s="4">
        <f t="shared" si="1"/>
        <v>5</v>
      </c>
      <c r="Y39" s="4">
        <f t="shared" si="2"/>
        <v>9</v>
      </c>
      <c r="Z39" s="4">
        <f t="shared" si="3"/>
        <v>4</v>
      </c>
      <c r="AA39" s="4">
        <f t="shared" si="5"/>
        <v>3</v>
      </c>
    </row>
    <row r="40" spans="1:27" ht="318.75" x14ac:dyDescent="0.2">
      <c r="A40" s="5" t="s">
        <v>94</v>
      </c>
      <c r="B40" s="3" t="s">
        <v>14</v>
      </c>
      <c r="C40" s="3" t="s">
        <v>14</v>
      </c>
      <c r="D40" s="3" t="s">
        <v>49</v>
      </c>
      <c r="E40" s="3" t="s">
        <v>16</v>
      </c>
      <c r="F40" s="3" t="s">
        <v>14</v>
      </c>
      <c r="G40" s="3" t="s">
        <v>14</v>
      </c>
      <c r="H40" s="3" t="s">
        <v>49</v>
      </c>
      <c r="I40" s="3" t="s">
        <v>14</v>
      </c>
      <c r="J40" s="3" t="s">
        <v>16</v>
      </c>
      <c r="K40" s="3" t="s">
        <v>14</v>
      </c>
      <c r="L40" s="3" t="s">
        <v>14</v>
      </c>
      <c r="M40" s="3" t="s">
        <v>14</v>
      </c>
      <c r="N40" s="3" t="s">
        <v>49</v>
      </c>
      <c r="O40" s="3" t="s">
        <v>14</v>
      </c>
      <c r="P40" s="3" t="s">
        <v>14</v>
      </c>
      <c r="Q40" s="3" t="s">
        <v>14</v>
      </c>
      <c r="R40" s="3" t="s">
        <v>15</v>
      </c>
      <c r="S40" s="3" t="s">
        <v>14</v>
      </c>
      <c r="T40" s="3" t="s">
        <v>15</v>
      </c>
      <c r="U40" s="3" t="s">
        <v>16</v>
      </c>
      <c r="V40" s="3" t="s">
        <v>14</v>
      </c>
      <c r="X40" s="4">
        <f t="shared" si="1"/>
        <v>13</v>
      </c>
      <c r="Y40" s="4">
        <f t="shared" si="2"/>
        <v>2</v>
      </c>
      <c r="Z40" s="4">
        <f t="shared" si="3"/>
        <v>3</v>
      </c>
      <c r="AA40" s="4">
        <f t="shared" si="5"/>
        <v>3</v>
      </c>
    </row>
    <row r="41" spans="1:27" ht="51.75" customHeight="1" x14ac:dyDescent="0.2">
      <c r="A41" s="5" t="s">
        <v>65</v>
      </c>
      <c r="B41" s="3" t="s">
        <v>14</v>
      </c>
      <c r="C41" s="3" t="s">
        <v>14</v>
      </c>
      <c r="D41" s="3" t="s">
        <v>49</v>
      </c>
      <c r="E41" s="3" t="s">
        <v>16</v>
      </c>
      <c r="F41" s="3" t="s">
        <v>14</v>
      </c>
      <c r="G41" s="3" t="s">
        <v>14</v>
      </c>
      <c r="H41" s="3" t="s">
        <v>49</v>
      </c>
      <c r="I41" s="3" t="s">
        <v>14</v>
      </c>
      <c r="J41" s="3" t="s">
        <v>16</v>
      </c>
      <c r="K41" s="3" t="s">
        <v>14</v>
      </c>
      <c r="L41" s="3" t="s">
        <v>14</v>
      </c>
      <c r="M41" s="3" t="s">
        <v>14</v>
      </c>
      <c r="N41" s="3" t="s">
        <v>49</v>
      </c>
      <c r="O41" s="3" t="s">
        <v>16</v>
      </c>
      <c r="P41" s="3" t="s">
        <v>14</v>
      </c>
      <c r="Q41" s="3" t="s">
        <v>14</v>
      </c>
      <c r="R41" s="3" t="s">
        <v>15</v>
      </c>
      <c r="S41" s="3" t="s">
        <v>14</v>
      </c>
      <c r="T41" s="3" t="s">
        <v>15</v>
      </c>
      <c r="U41" s="3" t="s">
        <v>16</v>
      </c>
      <c r="V41" s="3" t="s">
        <v>14</v>
      </c>
      <c r="X41" s="4">
        <f t="shared" si="1"/>
        <v>12</v>
      </c>
      <c r="Y41" s="4">
        <f t="shared" si="2"/>
        <v>2</v>
      </c>
      <c r="Z41" s="4">
        <f t="shared" si="3"/>
        <v>4</v>
      </c>
      <c r="AA41" s="4">
        <f t="shared" si="5"/>
        <v>3</v>
      </c>
    </row>
    <row r="42" spans="1:27" ht="63.75" x14ac:dyDescent="0.2">
      <c r="A42" s="5" t="s">
        <v>66</v>
      </c>
      <c r="B42" s="3" t="s">
        <v>14</v>
      </c>
      <c r="C42" s="3" t="s">
        <v>14</v>
      </c>
      <c r="D42" s="3" t="s">
        <v>49</v>
      </c>
      <c r="E42" s="3" t="s">
        <v>16</v>
      </c>
      <c r="F42" s="3" t="s">
        <v>14</v>
      </c>
      <c r="G42" s="3" t="s">
        <v>14</v>
      </c>
      <c r="H42" s="3" t="s">
        <v>49</v>
      </c>
      <c r="I42" s="3" t="s">
        <v>14</v>
      </c>
      <c r="J42" s="3" t="s">
        <v>14</v>
      </c>
      <c r="K42" s="3" t="s">
        <v>14</v>
      </c>
      <c r="L42" s="3" t="s">
        <v>14</v>
      </c>
      <c r="M42" s="3" t="s">
        <v>14</v>
      </c>
      <c r="N42" s="3" t="s">
        <v>49</v>
      </c>
      <c r="O42" s="3" t="s">
        <v>16</v>
      </c>
      <c r="P42" s="3" t="s">
        <v>14</v>
      </c>
      <c r="Q42" s="3" t="s">
        <v>14</v>
      </c>
      <c r="R42" s="3" t="s">
        <v>14</v>
      </c>
      <c r="S42" s="3" t="s">
        <v>14</v>
      </c>
      <c r="T42" s="3" t="s">
        <v>16</v>
      </c>
      <c r="U42" s="3" t="s">
        <v>14</v>
      </c>
      <c r="V42" s="3" t="s">
        <v>14</v>
      </c>
      <c r="X42" s="4">
        <f t="shared" si="1"/>
        <v>15</v>
      </c>
      <c r="Y42" s="4">
        <f t="shared" si="2"/>
        <v>0</v>
      </c>
      <c r="Z42" s="4">
        <f t="shared" si="3"/>
        <v>3</v>
      </c>
      <c r="AA42" s="4">
        <f t="shared" si="5"/>
        <v>3</v>
      </c>
    </row>
    <row r="43" spans="1:27" ht="63.75" x14ac:dyDescent="0.2">
      <c r="A43" s="5" t="s">
        <v>67</v>
      </c>
      <c r="B43" s="3" t="s">
        <v>14</v>
      </c>
      <c r="C43" s="3" t="s">
        <v>14</v>
      </c>
      <c r="D43" s="3" t="s">
        <v>49</v>
      </c>
      <c r="E43" s="3" t="s">
        <v>16</v>
      </c>
      <c r="F43" s="3" t="s">
        <v>14</v>
      </c>
      <c r="G43" s="3" t="s">
        <v>14</v>
      </c>
      <c r="H43" s="3" t="s">
        <v>49</v>
      </c>
      <c r="I43" s="3" t="s">
        <v>14</v>
      </c>
      <c r="J43" s="3" t="s">
        <v>16</v>
      </c>
      <c r="K43" s="3" t="s">
        <v>14</v>
      </c>
      <c r="L43" s="3" t="s">
        <v>14</v>
      </c>
      <c r="M43" s="3" t="s">
        <v>14</v>
      </c>
      <c r="N43" s="3" t="s">
        <v>49</v>
      </c>
      <c r="O43" s="3" t="s">
        <v>16</v>
      </c>
      <c r="P43" s="3" t="s">
        <v>14</v>
      </c>
      <c r="Q43" s="3" t="s">
        <v>14</v>
      </c>
      <c r="R43" s="3" t="s">
        <v>15</v>
      </c>
      <c r="S43" s="3" t="s">
        <v>14</v>
      </c>
      <c r="T43" s="3" t="s">
        <v>15</v>
      </c>
      <c r="U43" s="3" t="s">
        <v>16</v>
      </c>
      <c r="V43" s="3" t="s">
        <v>14</v>
      </c>
      <c r="X43" s="4">
        <f t="shared" si="1"/>
        <v>12</v>
      </c>
      <c r="Y43" s="4">
        <f t="shared" si="2"/>
        <v>2</v>
      </c>
      <c r="Z43" s="4">
        <f t="shared" si="3"/>
        <v>4</v>
      </c>
      <c r="AA43" s="4">
        <f t="shared" si="5"/>
        <v>3</v>
      </c>
    </row>
    <row r="44" spans="1:27" ht="63.75" x14ac:dyDescent="0.2">
      <c r="A44" s="5" t="s">
        <v>68</v>
      </c>
      <c r="B44" s="3" t="s">
        <v>14</v>
      </c>
      <c r="C44" s="3" t="s">
        <v>14</v>
      </c>
      <c r="D44" s="3" t="s">
        <v>49</v>
      </c>
      <c r="E44" s="3" t="s">
        <v>14</v>
      </c>
      <c r="F44" s="3" t="s">
        <v>14</v>
      </c>
      <c r="G44" s="3" t="s">
        <v>14</v>
      </c>
      <c r="H44" s="3" t="s">
        <v>49</v>
      </c>
      <c r="I44" s="3" t="s">
        <v>14</v>
      </c>
      <c r="J44" s="3" t="s">
        <v>14</v>
      </c>
      <c r="K44" s="3" t="s">
        <v>14</v>
      </c>
      <c r="L44" s="3" t="s">
        <v>14</v>
      </c>
      <c r="M44" s="3" t="s">
        <v>14</v>
      </c>
      <c r="N44" s="3" t="s">
        <v>49</v>
      </c>
      <c r="O44" s="3" t="s">
        <v>14</v>
      </c>
      <c r="P44" s="3" t="s">
        <v>14</v>
      </c>
      <c r="Q44" s="3" t="s">
        <v>14</v>
      </c>
      <c r="R44" s="3" t="s">
        <v>16</v>
      </c>
      <c r="S44" s="3" t="s">
        <v>14</v>
      </c>
      <c r="T44" s="3" t="s">
        <v>14</v>
      </c>
      <c r="U44" s="3" t="s">
        <v>14</v>
      </c>
      <c r="V44" s="3" t="s">
        <v>14</v>
      </c>
      <c r="X44" s="4">
        <f t="shared" si="1"/>
        <v>17</v>
      </c>
      <c r="Y44" s="4">
        <f t="shared" si="2"/>
        <v>0</v>
      </c>
      <c r="Z44" s="4">
        <f t="shared" si="3"/>
        <v>1</v>
      </c>
      <c r="AA44" s="4">
        <f t="shared" si="5"/>
        <v>3</v>
      </c>
    </row>
    <row r="45" spans="1:27" ht="63.75" x14ac:dyDescent="0.2">
      <c r="A45" s="5" t="s">
        <v>69</v>
      </c>
      <c r="B45" s="3" t="s">
        <v>16</v>
      </c>
      <c r="C45" s="3" t="s">
        <v>14</v>
      </c>
      <c r="D45" s="3" t="s">
        <v>49</v>
      </c>
      <c r="E45" s="3" t="s">
        <v>14</v>
      </c>
      <c r="F45" s="3" t="s">
        <v>14</v>
      </c>
      <c r="G45" s="3" t="s">
        <v>14</v>
      </c>
      <c r="H45" s="3" t="s">
        <v>49</v>
      </c>
      <c r="I45" s="3" t="s">
        <v>14</v>
      </c>
      <c r="J45" s="3" t="s">
        <v>14</v>
      </c>
      <c r="K45" s="3" t="s">
        <v>14</v>
      </c>
      <c r="L45" s="3" t="s">
        <v>14</v>
      </c>
      <c r="M45" s="3" t="s">
        <v>14</v>
      </c>
      <c r="N45" s="3" t="s">
        <v>49</v>
      </c>
      <c r="O45" s="3" t="s">
        <v>14</v>
      </c>
      <c r="P45" s="3" t="s">
        <v>14</v>
      </c>
      <c r="Q45" s="3" t="s">
        <v>14</v>
      </c>
      <c r="R45" s="3" t="s">
        <v>14</v>
      </c>
      <c r="S45" s="3" t="s">
        <v>14</v>
      </c>
      <c r="T45" s="3" t="s">
        <v>14</v>
      </c>
      <c r="U45" s="3" t="s">
        <v>14</v>
      </c>
      <c r="V45" s="3" t="s">
        <v>14</v>
      </c>
      <c r="X45" s="4">
        <f t="shared" si="1"/>
        <v>17</v>
      </c>
      <c r="Y45" s="4">
        <f t="shared" si="2"/>
        <v>0</v>
      </c>
      <c r="Z45" s="4">
        <f t="shared" si="3"/>
        <v>1</v>
      </c>
      <c r="AA45" s="4">
        <f t="shared" si="5"/>
        <v>3</v>
      </c>
    </row>
    <row r="46" spans="1:27" ht="51" x14ac:dyDescent="0.2">
      <c r="A46" s="5" t="s">
        <v>70</v>
      </c>
      <c r="B46" s="3" t="s">
        <v>14</v>
      </c>
      <c r="C46" s="3" t="s">
        <v>14</v>
      </c>
      <c r="D46" s="3" t="s">
        <v>49</v>
      </c>
      <c r="E46" s="3" t="s">
        <v>14</v>
      </c>
      <c r="F46" s="3" t="s">
        <v>14</v>
      </c>
      <c r="G46" s="3" t="s">
        <v>14</v>
      </c>
      <c r="H46" s="3" t="s">
        <v>49</v>
      </c>
      <c r="I46" s="3" t="s">
        <v>14</v>
      </c>
      <c r="J46" s="3" t="s">
        <v>14</v>
      </c>
      <c r="K46" s="3" t="s">
        <v>14</v>
      </c>
      <c r="L46" s="3" t="s">
        <v>14</v>
      </c>
      <c r="M46" s="3" t="s">
        <v>14</v>
      </c>
      <c r="N46" s="3" t="s">
        <v>49</v>
      </c>
      <c r="O46" s="3" t="s">
        <v>14</v>
      </c>
      <c r="P46" s="3" t="s">
        <v>14</v>
      </c>
      <c r="Q46" s="3" t="s">
        <v>14</v>
      </c>
      <c r="R46" s="3" t="s">
        <v>14</v>
      </c>
      <c r="S46" s="3" t="s">
        <v>14</v>
      </c>
      <c r="T46" s="3" t="s">
        <v>14</v>
      </c>
      <c r="U46" s="3" t="s">
        <v>14</v>
      </c>
      <c r="V46" s="3" t="s">
        <v>14</v>
      </c>
      <c r="X46" s="4">
        <f t="shared" si="1"/>
        <v>18</v>
      </c>
      <c r="Y46" s="4">
        <f t="shared" si="2"/>
        <v>0</v>
      </c>
      <c r="Z46" s="4">
        <f t="shared" si="3"/>
        <v>0</v>
      </c>
      <c r="AA46" s="4">
        <f t="shared" si="5"/>
        <v>3</v>
      </c>
    </row>
    <row r="47" spans="1:27" ht="38.25" x14ac:dyDescent="0.2">
      <c r="A47" s="5" t="s">
        <v>71</v>
      </c>
      <c r="B47" s="3" t="s">
        <v>14</v>
      </c>
      <c r="C47" s="3" t="s">
        <v>14</v>
      </c>
      <c r="D47" s="3" t="s">
        <v>49</v>
      </c>
      <c r="E47" s="3" t="s">
        <v>14</v>
      </c>
      <c r="F47" s="3" t="s">
        <v>14</v>
      </c>
      <c r="G47" s="3" t="s">
        <v>14</v>
      </c>
      <c r="H47" s="3" t="s">
        <v>49</v>
      </c>
      <c r="I47" s="3" t="s">
        <v>14</v>
      </c>
      <c r="J47" s="3" t="s">
        <v>14</v>
      </c>
      <c r="K47" s="3" t="s">
        <v>14</v>
      </c>
      <c r="L47" s="3" t="s">
        <v>14</v>
      </c>
      <c r="M47" s="3" t="s">
        <v>14</v>
      </c>
      <c r="N47" s="3" t="s">
        <v>49</v>
      </c>
      <c r="O47" s="3" t="s">
        <v>14</v>
      </c>
      <c r="P47" s="3" t="s">
        <v>14</v>
      </c>
      <c r="Q47" s="3" t="s">
        <v>14</v>
      </c>
      <c r="R47" s="3" t="s">
        <v>14</v>
      </c>
      <c r="S47" s="3" t="s">
        <v>14</v>
      </c>
      <c r="T47" s="3" t="s">
        <v>14</v>
      </c>
      <c r="U47" s="3" t="s">
        <v>14</v>
      </c>
      <c r="V47" s="3" t="s">
        <v>14</v>
      </c>
      <c r="X47" s="4">
        <f t="shared" si="1"/>
        <v>18</v>
      </c>
      <c r="Y47" s="4">
        <f t="shared" si="2"/>
        <v>0</v>
      </c>
      <c r="Z47" s="4">
        <f t="shared" si="3"/>
        <v>0</v>
      </c>
      <c r="AA47" s="4">
        <f t="shared" si="5"/>
        <v>3</v>
      </c>
    </row>
    <row r="48" spans="1:27" ht="38.25" x14ac:dyDescent="0.2">
      <c r="A48" s="5" t="s">
        <v>72</v>
      </c>
      <c r="B48" s="3" t="s">
        <v>14</v>
      </c>
      <c r="C48" s="3" t="s">
        <v>14</v>
      </c>
      <c r="D48" s="3" t="s">
        <v>49</v>
      </c>
      <c r="E48" s="3" t="s">
        <v>14</v>
      </c>
      <c r="F48" s="3" t="s">
        <v>14</v>
      </c>
      <c r="G48" s="3" t="s">
        <v>14</v>
      </c>
      <c r="H48" s="3" t="s">
        <v>49</v>
      </c>
      <c r="I48" s="3" t="s">
        <v>14</v>
      </c>
      <c r="J48" s="3" t="s">
        <v>14</v>
      </c>
      <c r="K48" s="3" t="s">
        <v>14</v>
      </c>
      <c r="L48" s="3" t="s">
        <v>14</v>
      </c>
      <c r="M48" s="3" t="s">
        <v>14</v>
      </c>
      <c r="N48" s="3" t="s">
        <v>49</v>
      </c>
      <c r="O48" s="3" t="s">
        <v>14</v>
      </c>
      <c r="P48" s="3" t="s">
        <v>14</v>
      </c>
      <c r="Q48" s="3" t="s">
        <v>14</v>
      </c>
      <c r="R48" s="3" t="s">
        <v>14</v>
      </c>
      <c r="S48" s="3" t="s">
        <v>14</v>
      </c>
      <c r="T48" s="3" t="s">
        <v>14</v>
      </c>
      <c r="U48" s="3" t="s">
        <v>14</v>
      </c>
      <c r="V48" s="3" t="s">
        <v>14</v>
      </c>
      <c r="X48" s="4">
        <f t="shared" si="1"/>
        <v>18</v>
      </c>
      <c r="Y48" s="4">
        <f t="shared" si="2"/>
        <v>0</v>
      </c>
      <c r="Z48" s="4">
        <f t="shared" si="3"/>
        <v>0</v>
      </c>
      <c r="AA48" s="4">
        <f t="shared" si="5"/>
        <v>3</v>
      </c>
    </row>
    <row r="49" spans="1:27" ht="63.75" x14ac:dyDescent="0.2">
      <c r="A49" s="5" t="s">
        <v>73</v>
      </c>
      <c r="B49" s="3" t="s">
        <v>14</v>
      </c>
      <c r="C49" s="3" t="s">
        <v>14</v>
      </c>
      <c r="D49" s="3" t="s">
        <v>49</v>
      </c>
      <c r="E49" s="3" t="s">
        <v>14</v>
      </c>
      <c r="F49" s="3" t="s">
        <v>14</v>
      </c>
      <c r="G49" s="3" t="s">
        <v>14</v>
      </c>
      <c r="H49" s="3" t="s">
        <v>49</v>
      </c>
      <c r="I49" s="3" t="s">
        <v>14</v>
      </c>
      <c r="J49" s="3" t="s">
        <v>14</v>
      </c>
      <c r="K49" s="3" t="s">
        <v>14</v>
      </c>
      <c r="L49" s="3" t="s">
        <v>14</v>
      </c>
      <c r="M49" s="3" t="s">
        <v>14</v>
      </c>
      <c r="N49" s="3" t="s">
        <v>49</v>
      </c>
      <c r="O49" s="3" t="s">
        <v>14</v>
      </c>
      <c r="P49" s="3" t="s">
        <v>14</v>
      </c>
      <c r="Q49" s="3" t="s">
        <v>14</v>
      </c>
      <c r="R49" s="3" t="s">
        <v>14</v>
      </c>
      <c r="S49" s="3" t="s">
        <v>14</v>
      </c>
      <c r="T49" s="3" t="s">
        <v>14</v>
      </c>
      <c r="U49" s="3" t="s">
        <v>14</v>
      </c>
      <c r="V49" s="3" t="s">
        <v>14</v>
      </c>
      <c r="X49" s="4">
        <f t="shared" si="1"/>
        <v>18</v>
      </c>
      <c r="Y49" s="4">
        <f t="shared" si="2"/>
        <v>0</v>
      </c>
      <c r="Z49" s="4">
        <f t="shared" si="3"/>
        <v>0</v>
      </c>
      <c r="AA49" s="4">
        <f t="shared" si="5"/>
        <v>3</v>
      </c>
    </row>
    <row r="50" spans="1:27" ht="76.5" x14ac:dyDescent="0.2">
      <c r="A50" s="5" t="s">
        <v>74</v>
      </c>
      <c r="B50" s="3" t="s">
        <v>14</v>
      </c>
      <c r="C50" s="3" t="s">
        <v>14</v>
      </c>
      <c r="D50" s="3" t="s">
        <v>49</v>
      </c>
      <c r="E50" s="3" t="s">
        <v>14</v>
      </c>
      <c r="F50" s="3" t="s">
        <v>14</v>
      </c>
      <c r="G50" s="3" t="s">
        <v>14</v>
      </c>
      <c r="H50" s="3" t="s">
        <v>49</v>
      </c>
      <c r="I50" s="3" t="s">
        <v>14</v>
      </c>
      <c r="J50" s="3" t="s">
        <v>14</v>
      </c>
      <c r="K50" s="3" t="s">
        <v>14</v>
      </c>
      <c r="L50" s="3" t="s">
        <v>14</v>
      </c>
      <c r="M50" s="3" t="s">
        <v>14</v>
      </c>
      <c r="N50" s="3" t="s">
        <v>49</v>
      </c>
      <c r="O50" s="3" t="s">
        <v>14</v>
      </c>
      <c r="P50" s="3" t="s">
        <v>14</v>
      </c>
      <c r="Q50" s="3" t="s">
        <v>14</v>
      </c>
      <c r="R50" s="3" t="s">
        <v>14</v>
      </c>
      <c r="S50" s="3" t="s">
        <v>14</v>
      </c>
      <c r="T50" s="3" t="s">
        <v>14</v>
      </c>
      <c r="U50" s="3" t="s">
        <v>14</v>
      </c>
      <c r="V50" s="3" t="s">
        <v>14</v>
      </c>
      <c r="X50" s="4">
        <f t="shared" si="1"/>
        <v>18</v>
      </c>
      <c r="Y50" s="4">
        <f t="shared" si="2"/>
        <v>0</v>
      </c>
      <c r="Z50" s="4">
        <f t="shared" si="3"/>
        <v>0</v>
      </c>
      <c r="AA50" s="4">
        <f t="shared" si="5"/>
        <v>3</v>
      </c>
    </row>
    <row r="51" spans="1:27" ht="63.75" x14ac:dyDescent="0.2">
      <c r="A51" s="5" t="s">
        <v>75</v>
      </c>
      <c r="B51" s="3" t="s">
        <v>14</v>
      </c>
      <c r="C51" s="3" t="s">
        <v>14</v>
      </c>
      <c r="D51" s="3" t="s">
        <v>49</v>
      </c>
      <c r="E51" s="3" t="s">
        <v>14</v>
      </c>
      <c r="F51" s="3" t="s">
        <v>14</v>
      </c>
      <c r="G51" s="3" t="s">
        <v>14</v>
      </c>
      <c r="H51" s="3" t="s">
        <v>49</v>
      </c>
      <c r="I51" s="3" t="s">
        <v>14</v>
      </c>
      <c r="J51" s="3" t="s">
        <v>14</v>
      </c>
      <c r="K51" s="3" t="s">
        <v>14</v>
      </c>
      <c r="L51" s="3" t="s">
        <v>14</v>
      </c>
      <c r="M51" s="3" t="s">
        <v>14</v>
      </c>
      <c r="N51" s="3" t="s">
        <v>49</v>
      </c>
      <c r="O51" s="3" t="s">
        <v>14</v>
      </c>
      <c r="P51" s="3" t="s">
        <v>14</v>
      </c>
      <c r="Q51" s="3" t="s">
        <v>14</v>
      </c>
      <c r="R51" s="3" t="s">
        <v>14</v>
      </c>
      <c r="S51" s="3" t="s">
        <v>14</v>
      </c>
      <c r="T51" s="3" t="s">
        <v>14</v>
      </c>
      <c r="U51" s="3" t="s">
        <v>14</v>
      </c>
      <c r="V51" s="3" t="s">
        <v>14</v>
      </c>
      <c r="X51" s="4">
        <f t="shared" si="1"/>
        <v>18</v>
      </c>
      <c r="Y51" s="4">
        <f t="shared" si="2"/>
        <v>0</v>
      </c>
      <c r="Z51" s="4">
        <f t="shared" si="3"/>
        <v>0</v>
      </c>
      <c r="AA51" s="4">
        <f t="shared" si="5"/>
        <v>3</v>
      </c>
    </row>
    <row r="52" spans="1:27" ht="63.75" x14ac:dyDescent="0.2">
      <c r="A52" s="5" t="s">
        <v>76</v>
      </c>
      <c r="B52" s="3" t="s">
        <v>14</v>
      </c>
      <c r="C52" s="3" t="s">
        <v>14</v>
      </c>
      <c r="D52" s="3" t="s">
        <v>49</v>
      </c>
      <c r="E52" s="3" t="s">
        <v>14</v>
      </c>
      <c r="F52" s="3" t="s">
        <v>14</v>
      </c>
      <c r="G52" s="3" t="s">
        <v>14</v>
      </c>
      <c r="H52" s="3" t="s">
        <v>49</v>
      </c>
      <c r="I52" s="3" t="s">
        <v>14</v>
      </c>
      <c r="J52" s="3" t="s">
        <v>14</v>
      </c>
      <c r="K52" s="3" t="s">
        <v>14</v>
      </c>
      <c r="L52" s="3" t="s">
        <v>14</v>
      </c>
      <c r="M52" s="3" t="s">
        <v>14</v>
      </c>
      <c r="N52" s="3" t="s">
        <v>49</v>
      </c>
      <c r="O52" s="3" t="s">
        <v>14</v>
      </c>
      <c r="P52" s="3" t="s">
        <v>14</v>
      </c>
      <c r="Q52" s="3" t="s">
        <v>14</v>
      </c>
      <c r="R52" s="3" t="s">
        <v>14</v>
      </c>
      <c r="S52" s="3" t="s">
        <v>14</v>
      </c>
      <c r="T52" s="3" t="s">
        <v>14</v>
      </c>
      <c r="U52" s="3" t="s">
        <v>14</v>
      </c>
      <c r="V52" s="3" t="s">
        <v>14</v>
      </c>
      <c r="X52" s="4">
        <f t="shared" si="1"/>
        <v>18</v>
      </c>
      <c r="Y52" s="4">
        <f t="shared" si="2"/>
        <v>0</v>
      </c>
      <c r="Z52" s="4">
        <f t="shared" si="3"/>
        <v>0</v>
      </c>
      <c r="AA52" s="4">
        <f t="shared" si="5"/>
        <v>3</v>
      </c>
    </row>
    <row r="53" spans="1:27" ht="76.5" x14ac:dyDescent="0.2">
      <c r="A53" s="5" t="s">
        <v>77</v>
      </c>
      <c r="B53" s="3" t="s">
        <v>14</v>
      </c>
      <c r="C53" s="3" t="s">
        <v>14</v>
      </c>
      <c r="D53" s="3" t="s">
        <v>49</v>
      </c>
      <c r="E53" s="3" t="s">
        <v>14</v>
      </c>
      <c r="F53" s="3" t="s">
        <v>14</v>
      </c>
      <c r="G53" s="3" t="s">
        <v>14</v>
      </c>
      <c r="H53" s="3" t="s">
        <v>49</v>
      </c>
      <c r="I53" s="3" t="s">
        <v>14</v>
      </c>
      <c r="J53" s="3" t="s">
        <v>14</v>
      </c>
      <c r="K53" s="3" t="s">
        <v>14</v>
      </c>
      <c r="L53" s="3" t="s">
        <v>14</v>
      </c>
      <c r="M53" s="3" t="s">
        <v>14</v>
      </c>
      <c r="N53" s="3" t="s">
        <v>49</v>
      </c>
      <c r="O53" s="3" t="s">
        <v>14</v>
      </c>
      <c r="P53" s="3" t="s">
        <v>14</v>
      </c>
      <c r="Q53" s="3" t="s">
        <v>14</v>
      </c>
      <c r="R53" s="3" t="s">
        <v>14</v>
      </c>
      <c r="S53" s="3" t="s">
        <v>14</v>
      </c>
      <c r="T53" s="3" t="s">
        <v>14</v>
      </c>
      <c r="U53" s="3" t="s">
        <v>14</v>
      </c>
      <c r="V53" s="3" t="s">
        <v>14</v>
      </c>
      <c r="X53" s="4">
        <f t="shared" si="1"/>
        <v>18</v>
      </c>
      <c r="Y53" s="4">
        <f t="shared" si="2"/>
        <v>0</v>
      </c>
      <c r="Z53" s="4">
        <f t="shared" si="3"/>
        <v>0</v>
      </c>
      <c r="AA53" s="4">
        <f t="shared" si="5"/>
        <v>3</v>
      </c>
    </row>
  </sheetData>
  <mergeCells count="6">
    <mergeCell ref="A3:A5"/>
    <mergeCell ref="X2:AA2"/>
    <mergeCell ref="X3:X4"/>
    <mergeCell ref="Y3:Y4"/>
    <mergeCell ref="Z3:Z4"/>
    <mergeCell ref="AA3:AA4"/>
  </mergeCells>
  <conditionalFormatting sqref="B7:V19 B23:V41">
    <cfRule type="cellIs" dxfId="12" priority="77" operator="equal">
      <formula>"ZDRŽEL(A) SE"</formula>
    </cfRule>
    <cfRule type="cellIs" dxfId="11" priority="78" operator="equal">
      <formula>"ZDRŽEL(A) SE"</formula>
    </cfRule>
    <cfRule type="cellIs" dxfId="10" priority="79" operator="equal">
      <formula>"NE"</formula>
    </cfRule>
    <cfRule type="cellIs" dxfId="9" priority="80" operator="equal">
      <formula>"ANO"</formula>
    </cfRule>
  </conditionalFormatting>
  <conditionalFormatting sqref="X7:X53">
    <cfRule type="cellIs" dxfId="8" priority="29" operator="greaterThan">
      <formula>10</formula>
    </cfRule>
  </conditionalFormatting>
  <conditionalFormatting sqref="B20:V22">
    <cfRule type="cellIs" dxfId="7" priority="9" operator="equal">
      <formula>"ZDRŽEL(A) SE"</formula>
    </cfRule>
    <cfRule type="cellIs" dxfId="6" priority="10" operator="equal">
      <formula>"ZDRŽEL(A) SE"</formula>
    </cfRule>
    <cfRule type="cellIs" dxfId="5" priority="11" operator="equal">
      <formula>"NE"</formula>
    </cfRule>
    <cfRule type="cellIs" dxfId="4" priority="12" operator="equal">
      <formula>"ANO"</formula>
    </cfRule>
  </conditionalFormatting>
  <conditionalFormatting sqref="B42:V53">
    <cfRule type="cellIs" dxfId="3" priority="1" operator="equal">
      <formula>"ZDRŽEL(A) SE"</formula>
    </cfRule>
    <cfRule type="cellIs" dxfId="2" priority="2" operator="equal">
      <formula>"ZDRŽEL(A) SE"</formula>
    </cfRule>
    <cfRule type="cellIs" dxfId="1" priority="3" operator="equal">
      <formula>"NE"</formula>
    </cfRule>
    <cfRule type="cellIs" dxfId="0" priority="4" operator="equal">
      <formula>"ANO"</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Jitka Kočová</cp:lastModifiedBy>
  <dcterms:created xsi:type="dcterms:W3CDTF">2013-09-19T09:38:57Z</dcterms:created>
  <dcterms:modified xsi:type="dcterms:W3CDTF">2019-04-04T07:12:29Z</dcterms:modified>
</cp:coreProperties>
</file>