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STUPITELSTVO MĚSTA\ZASTUPITELSTVO MĚSTA rok 2019\ZM 03_2019 ze dne 12.06.2019\"/>
    </mc:Choice>
  </mc:AlternateContent>
  <xr:revisionPtr revIDLastSave="0" documentId="13_ncr:1_{A00E5407-DB30-479A-A7F5-C0D706EBFECA}" xr6:coauthVersionLast="43" xr6:coauthVersionMax="43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3" i="1" l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39" i="1"/>
  <c r="Y39" i="1"/>
  <c r="Z39" i="1"/>
  <c r="AA39" i="1"/>
  <c r="X40" i="1"/>
  <c r="Y40" i="1"/>
  <c r="Z40" i="1"/>
  <c r="AA40" i="1"/>
  <c r="X41" i="1"/>
  <c r="Y41" i="1"/>
  <c r="Z41" i="1"/>
  <c r="AA41" i="1"/>
  <c r="X42" i="1"/>
  <c r="Y42" i="1"/>
  <c r="Z42" i="1"/>
  <c r="AA42" i="1"/>
  <c r="X43" i="1"/>
  <c r="Y43" i="1"/>
  <c r="Z43" i="1"/>
  <c r="AA43" i="1"/>
  <c r="X44" i="1"/>
  <c r="Y44" i="1"/>
  <c r="Z44" i="1"/>
  <c r="AA44" i="1"/>
  <c r="X45" i="1"/>
  <c r="Y45" i="1"/>
  <c r="Z45" i="1"/>
  <c r="AA45" i="1"/>
  <c r="X46" i="1"/>
  <c r="Y46" i="1"/>
  <c r="Z46" i="1"/>
  <c r="AA46" i="1"/>
  <c r="X47" i="1"/>
  <c r="Y47" i="1"/>
  <c r="Z47" i="1"/>
  <c r="AA47" i="1"/>
  <c r="X48" i="1"/>
  <c r="Y48" i="1"/>
  <c r="Z48" i="1"/>
  <c r="AA48" i="1"/>
  <c r="X8" i="1" l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7" i="1" l="1"/>
  <c r="Y7" i="1"/>
  <c r="Z7" i="1"/>
  <c r="AA7" i="1"/>
</calcChain>
</file>

<file path=xl/sharedStrings.xml><?xml version="1.0" encoding="utf-8"?>
<sst xmlns="http://schemas.openxmlformats.org/spreadsheetml/2006/main" count="989" uniqueCount="93">
  <si>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</si>
  <si>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</si>
  <si>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</si>
  <si>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</si>
  <si>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</si>
  <si>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</si>
  <si>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</si>
  <si>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</si>
  <si>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</si>
  <si>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</si>
  <si>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</si>
  <si>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</si>
  <si>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</si>
  <si>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</si>
  <si>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</si>
  <si>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</si>
  <si>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</si>
  <si>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</si>
  <si>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</si>
  <si>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</si>
  <si>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</si>
  <si>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</si>
  <si>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</si>
  <si>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</si>
  <si>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</si>
  <si>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</si>
  <si>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</si>
  <si>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</si>
  <si>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</si>
  <si>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</si>
  <si>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</si>
  <si>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</si>
  <si>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</si>
  <si>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</si>
  <si>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</si>
  <si>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</si>
  <si>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</si>
  <si>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</si>
  <si>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</si>
  <si>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</si>
  <si>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</si>
  <si>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</si>
  <si>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</si>
  <si>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</si>
  <si>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</si>
  <si>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</si>
  <si>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</si>
  <si>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</si>
  <si>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</si>
  <si>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</si>
  <si>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 xml:space="preserve">3) Zastupitelstvo města schvaluje program zasedání </t>
  </si>
  <si>
    <t>Zastupitelstvo města 12.6.2019</t>
  </si>
  <si>
    <t>1) Zastupitelstvo města určuje zapisovatelkou paní Pavlínu Benešovou a pana Jiřího Kořínka zodpovědného za obsluhu elektronického hlasovacího zařízení. </t>
  </si>
  <si>
    <t xml:space="preserve">2) Zastupitelstvo města volí ověřovatele zápisu pana Petra Klofandu a Mgr. Martina Koblížka. </t>
  </si>
  <si>
    <t>4) Zastupitelstvo města bere na vědomí Zápis z jednání finančního výboru č.2-2019 konaného dne 20.05.2019.</t>
  </si>
  <si>
    <t>7) Zastupitelstvo města schvaluje výsledek hospodaření města Vysokého Mýta za rok 2018, tj. zisk ve výši 45.097.679,81Kč.</t>
  </si>
  <si>
    <t>8) Zastupitelstvo města schvaluje vyúčtování dotací přijatých městem Vysokým Mýtem v roce 2018. </t>
  </si>
  <si>
    <t>9) Zastupitelstvo města schvaluje vyúčtování dotací poskytnutých městem Vysokým Mýtem v roce 2018.</t>
  </si>
  <si>
    <t>13) Zastupitelstvo města schvaluje výsledek hospodaření města Vysokého Mýta k 31.12.2018 včetně jeho rozdělení dle předloženého návrhu.</t>
  </si>
  <si>
    <t>14) Zastupitelstvo města schvaluje účetní závěrku města Vysokého Mýta sestavenou k 31.12.2018.  </t>
  </si>
  <si>
    <t>16) Zastupitelstvo města bere na vědomí Rozpočtová opatření č.4-2019 a 5-2019.</t>
  </si>
  <si>
    <t>17) Zastupitelstvo města schvaluje Rozpočtové opatření č.6-2019.</t>
  </si>
  <si>
    <t xml:space="preserve">35) Zastupitelstvo města schvalujekoupi pozemků parc. č. 1286/1, 1286/2, 1286/3 a 1289/6 v k.ú. Pekla od MILNEA státní podnik v likvidaci, IČ 00016187, za kupní cenu ve výši 193.500 Kč. </t>
  </si>
  <si>
    <t>37) Zastupitelstvo města bere na vědomí závěrečný účet a zprávu o výsledcích přezkoumání hospodaření dobrovolného svazku obcí Českomoravské pomezí za rok 2018.</t>
  </si>
  <si>
    <t xml:space="preserve">39) Zastupitelstvo města ověřuje soulad návrhu Regulačního plánu městské památkové zóny Vysokého Mýta s politikou územního rozvoje ČR 2008, se Zásadami územního rozvoje Pardubického kraje, ve znění aktualizace č.1, které nabyly účinnosti 7.10.2014 a v souladu s ustanovením § 69 odst. 2) zákona č. 183/2006 Sb., o územním plánování a stavebním řádu v platném znění.Zastupitelstvo města rozhoduje o námitkách, v souladu s ustanovením § 172 odst. 5) zákona č. 500/2004 Sb., správní řád v platném znění, tak jak je uvedeno v odůvodnění Regulačního plánu městské památkové zóny Vysokého Mýta.Zastupitelstvo města vydává formou opatření obecné povahy č.1/OSÚ/2019 Regulační plán městské památkové zóny Vysokého Mýta, jako příslušný orgán, ve smyslu § 6 odst. 5) písm. d) zákona č. 183/2006 Sb., o územním plánování a stavebním řádu v platném znění, v souladu s ustanovení § 171 až 174 zákona č. 500/2004 Sb., správní řád v platném znění a ustanovení § 17 až § 20 odst. 4) a přílohy č. 6 vyhlášky č. 500/2006 Sb., o územně analytických podkladech, územně plánovací   dokumentaci a způsobu evidence plánovací činnosti v platném znění.   </t>
  </si>
  <si>
    <t>40) Zastupitelstvo města schvaluje Druhou zprávu o uplatňování územního plánu Vysokého Mýta 06/2014 až 12/2018.</t>
  </si>
  <si>
    <t>41) Protinávrh č.1 - Zastupitelstvo města odkládá schválení Jednacího řádu kontrolního výboru Zastupitelstva města Vysokého Mýta na 18.9.2019.</t>
  </si>
  <si>
    <t>25) Zastupitelstvo města schvalujeprodej pozemků parc. č. 91/8, 708/3, 708/4 a 708/5, vše v k.ú. Lhůta u Vysokého Mýta panu Miroslavu Suchánkovi (nar. xx), trvale bytem xx – podíl 1/2 a společnosti VS Lhůta, s.r.o., IČ 49812467 – podíl 1/2, za celkovou kupní cenu ve výši 18.450 Kč. Prodej pozemku není předmětem daně z přidané hodnoty.</t>
  </si>
  <si>
    <t>28) Zastupitelstvo města schvalujeprodej pozemků nově vzniklých geometrickým plánem č. 175-22/2019 označených jako díl „e“ o výměře 8 m2, pozemku parc. č. 698/20 ostatní plocha - jiná plocha a parc. č. 698/22 ostatní plocha - jiná plocha, vše v k.ú. Lhůta u Vysokého Mýta panu Milanu Mikuleckému (nar. xx), trvale bytem xx, za celkovou kupní cenu ve výši 10.700 Kč. Prodej pozemku není předmětem daně z přidané hodnoty.</t>
  </si>
  <si>
    <t>31) Zastupitelstvo města schvalujeprodej pozemků nově vzniklých geometrickým plánem č. 172-27/2019 označených jako parc. č. 732/2 orná půda a parc. č. 339/6 trvalý travní porost, vše v k.ú. Lhůta u Vysokého Mýta Ing. Karlu Hylákovi (nar. xx), trvale bytem xx, za celkovou kupní cenu ve výši 7.400 Kč. Prodej pozemku není předmětem daně z přidané hodnoty.</t>
  </si>
  <si>
    <t>18) Zastupitelstvo města schvaluje prodej pozemku nově vzniklého geometrickým plánem č. 4221-22/2018 označeného jako parc. č. 274/3 zastavěná plocha a nádvoří v obci a k.ú. Vysoké Mýto panu Martinu Doležalovi (nar. xx), trvale bytem xx, za celkovou kupní cenu ve výši 53.000 Kč. K uvedené částce bude připočtena DPH ve výši 21%.</t>
  </si>
  <si>
    <t>20) Zastupitelstvo města zrušuje usnesení č. 47/19 ze dne 27.03.2019.</t>
  </si>
  <si>
    <t>29) Zastupitelstvo města schvaluje prodej pozemků nově vzniklých geometrickým plánem č. 175-22/2019 označených jako parc. č. 698/21 ostatní plocha - jiná plocha, parc. č. 698/23 ostatní plocha - jiná plocha a parc. č. 698/24 ostatní plocha – jiná plocha, vše v k.ú. Lhůta u Vysokého Mýta manželům Miloši (nar. xx) a Janě (nar. xx) Stratílkovým, oba trvale bytem xx, za celkovou kupní cenu ve výši 11.800 Kč. Prodej pozemku není předmětem daně z přidané hodnoty.</t>
  </si>
  <si>
    <t xml:space="preserve">36) Zastupitelstvo města mění usnesení č. 111/06 ze dne 13.09.2006 tak, že se text pod písm. i) tohoto usnesení mění na: </t>
  </si>
  <si>
    <t>11) Zastupitelstvo města schvaluje závěrečný účet města Vysokého Mýta za rok 2018 včetně zprávy o výsledku přezkoumání hospodaření za rok 2018 města Vysoké Mýto.</t>
  </si>
  <si>
    <t>5) Zastupitelstvo města schvaluje výsledek hospodaření hlavní činnosti města Vysokého Mýta za rok 2018, tj. zisk ve výši 42.380.693,17Kč.</t>
  </si>
  <si>
    <t>6) Zastupitelstvo města schvaluje výsledek hospodaření hospodářské činnosti města Vysokého Mýta za rok 2018, tj. zisk ve výši 2.716.986,64Kč.</t>
  </si>
  <si>
    <t>10) Zastupitelstvo města schvaluje rozbor hospodaření města Vysokého Mýta sestavený k 31.12.2018. Zodpovídá: vedoucí odboru finančníhoTermín: 30.06.2019</t>
  </si>
  <si>
    <t>12) Zastupitelstvo města souhlasí s celoročním hospodařením města Vysokého Mýta v roce 2018, a to bez výhrad. </t>
  </si>
  <si>
    <t>15) Zastupitelstvo města schvaluje Rozbor hospodaření města Vysokého Mýta sestavený k 31.03.2019.</t>
  </si>
  <si>
    <t>19) Zastupitelstvo města schvaluje prodej pozemku nově vzniklého geometrickým plánem č. 140-20/2019 označeného jako parc. č. 116/11 trvalý travní porost v k.ú. Brteč manželům Josefu (nar. xx) a Marii (nar. xx) Klofandovým, oba trvale bytem xx, za celkovou kupní cenu ve výši 8.600 Kč. Prodej pozemku není předmětem daně z přidané hodnoty.</t>
  </si>
  <si>
    <t>21) Zastupitelstvo města schvaluje prodej pozemku nově vzniklého geometrickým plánem č. 4292-14/2019 označeného jako parc. č. 4251/12 ostatní plocha - jiná plocha v k.ú. Vysoké Mýto paní Marii Štěpánkové (nar. xx), trvale bytem xx, za celkovou kupní cenu ve výši 1.850 Kč. Prodej pozemku není předmětem daně z přidané hodnoty. </t>
  </si>
  <si>
    <t>22) Zastupitelstvo města schvaluje prodej pozemků nově vzniklých geometrickým plánem č. 108-22/2019 označených jako parc. č. 428/23 ostatní plocha - jiná plocha, parc. č. 428/24 ostatní plocha - jiná plocha, st. 53/2 zastavěná plocha a nádvoří, st. 95/2 zastavěná plocha a nádvoří a st. 95/3 zastavěná plocha a nádvoří, vše v k.ú. Vanice manželům Stanislavu (nar. xx) a Zuzaně (nar. xx) Verovým, oba trvale xx, za celkovou kupní cenu ve výši 13.300 Kč. Prodej pozemku není předmětem daně z přidané hodnoty.</t>
  </si>
  <si>
    <t>24) Zastupitelstvo města schvaluje prodej pozemků parc. č. 91/3 a 91/7 v k.ú. Lhůta u Vysokého Mýta manželům Miroslavu (nar. xx) a Renatě (nar. xx) Suchánkovým, oba trvale bytem xx, za celkovou kupní cenu ve výši 17.600 Kč. Prodej pozemku není předmětem daně z přidané hodnoty. </t>
  </si>
  <si>
    <t>23) Zastupitelstvo města schvaluje prodej pozemku nově vzniklého geometrickým plánem č. 108-22/2019 označeného jako parc. č. 428/22 ostatní plocha - jiná plocha v k.ú. Vanice panu Janu Jirouškovi (nar. xx), trvale bytem xx, za celkovou kupní cenu ve výši 2.300 Kč. Prodej pozemku není předmětem daně z přidané hodnoty.</t>
  </si>
  <si>
    <t>26) Zastupitelstvo města schvaluje prodej pozemku parc. č. 3308/3 trvalý travní porost v k.ú. Vysoké Mýto panu Ladislavu Petříčkovi (nar. xx), trvale bytem xx, za celkovou kupní cenu ve výši 20.100 Kč. Prodej pozemku není předmětem daně z přidané hodnoty.</t>
  </si>
  <si>
    <t>27) Zastupitelstvo města schvaluje prodej pozemku parc. č. 57/1 trvalý travní porost a pozemků nově vzniklých geometrickým plánem č. 81-32/2019 označených jako parc. č. 745/3 ostatní plocha - jiná plocha a parc. č. 746/2 ostatní plocha - jiná plocha, vše v k.ú. Svařeň panu Jindřichu Novákovi (nar. xx), trvale bytem xx, za celkovou kupní cenu ve výši 14.650 Kč. Prodej pozemku není předmětem daně z přidané hodnoty. </t>
  </si>
  <si>
    <t>30) Zastupitelstvo města schvaluje prodej pozemku st. 13 zastavěná plocha a nádvoří – zbořeniště a pozemku nově vzniklého geometrickým plánem č. 139-10/2019 označeného jako parc. č. 263/11 ostatní plocha – jiná plocha, vše v k.ú. Domoradice, paní Iloně Macákové (nar. xx), trvale bytem xx, za celkovou kupní cenu ve výši 39.300 Kč. Prodej pozemku není předmětem daně z přidané hodnoty. </t>
  </si>
  <si>
    <t xml:space="preserve">32) Zastupitelstvo města schvaluje bezúplatný převod níže uvedených movitých věcí, které jsou pro město Vysoké Mýto nepotřebné, městské příspěvkové organizaci Základní škola Vysoké Mýto, Jiráskova, příspěvková organizace, IČ: 00856878 </t>
  </si>
  <si>
    <t>34) Zastupitelstvo města schvaluje prodej bytové jednotky č. 362/2 v ul. Vraclavská vymezené v budově Pražské Předměstí, čp. 362, 363, byt. dům na parcele 2508, 2509 zastavěná plocha a nádvoří a 2510, 2511 zahrada, s podílem 107/1000 na společných částech domu a pozemcích, vše v obci a k.ú. Vysoké Mýto paní Lucii Hamerníkové (nar. xx), trvale bytem xx, za celkovou kupní cenu ve výši 1.301.100 Kč. Dodání nemovité věci je, dle § 56 odst. 3 písm. a) zákona č. 235/2004 Sb., o dani z přidané hodnoty, osvobozeno.</t>
  </si>
  <si>
    <t>38) Zastupitelstvo města bere na vědomí závěrečný účet, zprávu o výsledku přezkoumání hospodaření a zprávu o činnosti dobrovolného svazku obcí Královská věnná města za rok 2018. </t>
  </si>
  <si>
    <t>42) Zastupitelstvo města ukládá kontrolnímu výboru provést kontrolu dotací poskytnutých městem v roce 2019 a to v rozsahu 2 náhodně vybraných již vyúčtovaných individuálních dotací a v rozsahu 3 náhodně vybraných již vyúčtovaných programových dotací.</t>
  </si>
  <si>
    <t>33) Zastupitelstvo města neschvaluje uzavření splátkového kalendáře pro Giňovou Martu (nar. xx), trvale bytem xx na úhradu splatného závazku ve výši 82.062 Kč z důvodu porušení splácení dluhu dle v minulosti uzavřených splátkových kalendářů.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</si>
</sst>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4"/>
      <c r="Y1" s="4"/>
      <c r="Z1" s="4"/>
      <c r="AA1" s="4"/>
    </row>
    <row r="2" spans="1:27" ht="15" customHeight="1" x14ac:dyDescent="0.2">
      <c r="A2" s="2"/>
      <c r="B2" s="6"/>
      <c r="C2" s="6" t="s">
        <v>5</v>
      </c>
      <c r="D2" s="6"/>
      <c r="E2" s="6" t="s">
        <v>0</v>
      </c>
      <c r="F2" s="8" t="s">
        <v>31</v>
      </c>
      <c r="G2" s="6" t="s">
        <v>0</v>
      </c>
      <c r="H2" s="6"/>
      <c r="I2" s="6"/>
      <c r="J2" s="6" t="s">
        <v>5</v>
      </c>
      <c r="K2" s="6" t="s">
        <v>5</v>
      </c>
      <c r="L2" s="6"/>
      <c r="M2" s="8" t="s">
        <v>0</v>
      </c>
      <c r="N2" s="8" t="s">
        <v>5</v>
      </c>
      <c r="O2" s="6" t="s">
        <v>5</v>
      </c>
      <c r="P2" s="6" t="s">
        <v>5</v>
      </c>
      <c r="Q2" s="6" t="s">
        <v>5</v>
      </c>
      <c r="R2" s="8" t="s">
        <v>0</v>
      </c>
      <c r="S2" s="6" t="s">
        <v>32</v>
      </c>
      <c r="T2" s="8" t="s">
        <v>0</v>
      </c>
      <c r="U2" s="6"/>
      <c r="V2" s="6" t="s">
        <v>5</v>
      </c>
      <c r="X2" s="10" t="s">
        <v>17</v>
      </c>
      <c r="Y2" s="11"/>
      <c r="Z2" s="11"/>
      <c r="AA2" s="12"/>
    </row>
    <row r="3" spans="1:27" ht="15" customHeight="1" x14ac:dyDescent="0.2">
      <c r="A3" s="9" t="s">
        <v>51</v>
      </c>
      <c r="B3" s="6" t="s">
        <v>20</v>
      </c>
      <c r="C3" s="6" t="s">
        <v>21</v>
      </c>
      <c r="D3" s="6" t="s">
        <v>33</v>
      </c>
      <c r="E3" s="6" t="s">
        <v>22</v>
      </c>
      <c r="F3" s="8" t="s">
        <v>34</v>
      </c>
      <c r="G3" s="6" t="s">
        <v>3</v>
      </c>
      <c r="H3" s="6" t="s">
        <v>23</v>
      </c>
      <c r="I3" s="6" t="s">
        <v>35</v>
      </c>
      <c r="J3" s="6" t="s">
        <v>36</v>
      </c>
      <c r="K3" s="6" t="s">
        <v>37</v>
      </c>
      <c r="L3" s="6" t="s">
        <v>8</v>
      </c>
      <c r="M3" s="8" t="s">
        <v>9</v>
      </c>
      <c r="N3" s="8" t="s">
        <v>24</v>
      </c>
      <c r="O3" s="6" t="s">
        <v>25</v>
      </c>
      <c r="P3" s="6" t="s">
        <v>26</v>
      </c>
      <c r="Q3" s="6" t="s">
        <v>38</v>
      </c>
      <c r="R3" s="8" t="s">
        <v>11</v>
      </c>
      <c r="S3" s="6" t="s">
        <v>39</v>
      </c>
      <c r="T3" s="8" t="s">
        <v>40</v>
      </c>
      <c r="U3" s="6" t="s">
        <v>12</v>
      </c>
      <c r="V3" s="6" t="s">
        <v>41</v>
      </c>
      <c r="X3" s="13" t="s">
        <v>14</v>
      </c>
      <c r="Y3" s="15" t="s">
        <v>15</v>
      </c>
      <c r="Z3" s="17" t="s">
        <v>18</v>
      </c>
      <c r="AA3" s="19" t="s">
        <v>19</v>
      </c>
    </row>
    <row r="4" spans="1:27" ht="15" customHeight="1" x14ac:dyDescent="0.2">
      <c r="A4" s="9"/>
      <c r="B4" s="6" t="s">
        <v>1</v>
      </c>
      <c r="C4" s="6" t="s">
        <v>27</v>
      </c>
      <c r="D4" s="6" t="s">
        <v>42</v>
      </c>
      <c r="E4" s="6" t="s">
        <v>6</v>
      </c>
      <c r="F4" s="8" t="s">
        <v>43</v>
      </c>
      <c r="G4" s="6" t="s">
        <v>4</v>
      </c>
      <c r="H4" s="6" t="s">
        <v>29</v>
      </c>
      <c r="I4" s="6" t="s">
        <v>44</v>
      </c>
      <c r="J4" s="6" t="s">
        <v>10</v>
      </c>
      <c r="K4" s="6" t="s">
        <v>1</v>
      </c>
      <c r="L4" s="6" t="s">
        <v>6</v>
      </c>
      <c r="M4" s="8" t="s">
        <v>10</v>
      </c>
      <c r="N4" s="8" t="s">
        <v>30</v>
      </c>
      <c r="O4" s="6" t="s">
        <v>7</v>
      </c>
      <c r="P4" s="6" t="s">
        <v>28</v>
      </c>
      <c r="Q4" s="6" t="s">
        <v>6</v>
      </c>
      <c r="R4" s="8" t="s">
        <v>2</v>
      </c>
      <c r="S4" s="6" t="s">
        <v>45</v>
      </c>
      <c r="T4" s="8" t="s">
        <v>13</v>
      </c>
      <c r="U4" s="6" t="s">
        <v>6</v>
      </c>
      <c r="V4" s="6" t="s">
        <v>46</v>
      </c>
      <c r="X4" s="14"/>
      <c r="Y4" s="16"/>
      <c r="Z4" s="18"/>
      <c r="AA4" s="20"/>
    </row>
    <row r="5" spans="1:27" ht="15" customHeight="1" x14ac:dyDescent="0.25">
      <c r="A5" s="9"/>
      <c r="B5" s="6"/>
      <c r="C5" s="6"/>
      <c r="D5" s="6"/>
      <c r="E5" s="6"/>
      <c r="F5" s="8" t="s">
        <v>47</v>
      </c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8" t="s">
        <v>48</v>
      </c>
      <c r="U5" s="6"/>
      <c r="V5" s="6"/>
      <c r="X5" s="4"/>
      <c r="Y5" s="4"/>
      <c r="Z5" s="4"/>
      <c r="AA5" s="4"/>
    </row>
    <row r="6" spans="1:27" ht="15" customHeight="1" x14ac:dyDescent="0.2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/>
      <c r="Y6" s="4"/>
      <c r="Z6" s="4"/>
      <c r="AA6" s="4"/>
    </row>
    <row r="7" spans="1:27" s="4" customFormat="1" ht="27.75" customHeight="1" x14ac:dyDescent="0.25">
      <c r="A7" s="7" t="s">
        <v>52</v>
      </c>
      <c r="B7" s="3" t="s">
        <v>14</v>
      </c>
      <c r="C7" s="3" t="s">
        <v>14</v>
      </c>
      <c r="D7" s="3" t="s">
        <v>14</v>
      </c>
      <c r="E7" s="3" t="s">
        <v>14</v>
      </c>
      <c r="F7" s="3" t="s">
        <v>49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3" t="s">
        <v>49</v>
      </c>
      <c r="N7" s="3" t="s">
        <v>49</v>
      </c>
      <c r="O7" s="3" t="s">
        <v>14</v>
      </c>
      <c r="P7" s="3" t="s">
        <v>14</v>
      </c>
      <c r="Q7" s="3" t="s">
        <v>14</v>
      </c>
      <c r="R7" s="3" t="s">
        <v>49</v>
      </c>
      <c r="S7" s="3" t="s">
        <v>14</v>
      </c>
      <c r="T7" s="3" t="s">
        <v>49</v>
      </c>
      <c r="U7" s="3" t="s">
        <v>14</v>
      </c>
      <c r="V7" s="3" t="s">
        <v>14</v>
      </c>
      <c r="X7" s="5">
        <f>COUNTIF($B7:$W7,"ANO")</f>
        <v>16</v>
      </c>
      <c r="Y7" s="5">
        <f>COUNTIF($B7:$W7,"NE")</f>
        <v>0</v>
      </c>
      <c r="Z7" s="5">
        <f>COUNTIF($B7:$W7,"ZDRŽEL(A) SE")</f>
        <v>0</v>
      </c>
      <c r="AA7" s="5">
        <f t="shared" ref="AA7" si="0">COUNTIF(B7:W7,"-")</f>
        <v>5</v>
      </c>
    </row>
    <row r="8" spans="1:27" s="4" customFormat="1" ht="26.25" x14ac:dyDescent="0.25">
      <c r="A8" s="7" t="s">
        <v>53</v>
      </c>
      <c r="B8" s="3" t="s">
        <v>14</v>
      </c>
      <c r="C8" s="3" t="s">
        <v>14</v>
      </c>
      <c r="D8" s="3" t="s">
        <v>14</v>
      </c>
      <c r="E8" s="3" t="s">
        <v>14</v>
      </c>
      <c r="F8" s="3" t="s">
        <v>49</v>
      </c>
      <c r="G8" s="3" t="s">
        <v>14</v>
      </c>
      <c r="H8" s="3" t="s">
        <v>14</v>
      </c>
      <c r="I8" s="3" t="s">
        <v>16</v>
      </c>
      <c r="J8" s="3" t="s">
        <v>16</v>
      </c>
      <c r="K8" s="3" t="s">
        <v>14</v>
      </c>
      <c r="L8" s="3" t="s">
        <v>14</v>
      </c>
      <c r="M8" s="3" t="s">
        <v>49</v>
      </c>
      <c r="N8" s="3" t="s">
        <v>49</v>
      </c>
      <c r="O8" s="3" t="s">
        <v>14</v>
      </c>
      <c r="P8" s="3" t="s">
        <v>14</v>
      </c>
      <c r="Q8" s="3" t="s">
        <v>14</v>
      </c>
      <c r="R8" s="3" t="s">
        <v>49</v>
      </c>
      <c r="S8" s="3" t="s">
        <v>14</v>
      </c>
      <c r="T8" s="3" t="s">
        <v>49</v>
      </c>
      <c r="U8" s="3" t="s">
        <v>14</v>
      </c>
      <c r="V8" s="3" t="s">
        <v>14</v>
      </c>
      <c r="X8" s="5">
        <f t="shared" ref="X8:X48" si="1">COUNTIF($B8:$W8,"ANO")</f>
        <v>14</v>
      </c>
      <c r="Y8" s="5">
        <f t="shared" ref="Y8:Y48" si="2">COUNTIF($B8:$W8,"NE")</f>
        <v>0</v>
      </c>
      <c r="Z8" s="5">
        <f t="shared" ref="Z8:Z48" si="3">COUNTIF($B8:$W8,"ZDRŽEL(A) SE")</f>
        <v>2</v>
      </c>
      <c r="AA8" s="5">
        <f t="shared" ref="AA8:AA22" si="4">COUNTIF(B8:W8,"-")</f>
        <v>5</v>
      </c>
    </row>
    <row r="9" spans="1:27" x14ac:dyDescent="0.2">
      <c r="A9" s="7" t="s">
        <v>50</v>
      </c>
      <c r="B9" s="3" t="s">
        <v>14</v>
      </c>
      <c r="C9" s="3" t="s">
        <v>14</v>
      </c>
      <c r="D9" s="3" t="s">
        <v>14</v>
      </c>
      <c r="E9" s="3" t="s">
        <v>14</v>
      </c>
      <c r="F9" s="3" t="s">
        <v>49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3" t="s">
        <v>49</v>
      </c>
      <c r="N9" s="3" t="s">
        <v>49</v>
      </c>
      <c r="O9" s="3" t="s">
        <v>14</v>
      </c>
      <c r="P9" s="3" t="s">
        <v>14</v>
      </c>
      <c r="Q9" s="3" t="s">
        <v>14</v>
      </c>
      <c r="R9" s="3" t="s">
        <v>49</v>
      </c>
      <c r="S9" s="3" t="s">
        <v>14</v>
      </c>
      <c r="T9" s="3" t="s">
        <v>49</v>
      </c>
      <c r="U9" s="3" t="s">
        <v>14</v>
      </c>
      <c r="V9" s="3" t="s">
        <v>14</v>
      </c>
      <c r="X9" s="5">
        <f t="shared" si="1"/>
        <v>16</v>
      </c>
      <c r="Y9" s="5">
        <f t="shared" si="2"/>
        <v>0</v>
      </c>
      <c r="Z9" s="5">
        <f t="shared" si="3"/>
        <v>0</v>
      </c>
      <c r="AA9" s="5">
        <f t="shared" si="4"/>
        <v>5</v>
      </c>
    </row>
    <row r="10" spans="1:27" ht="25.5" x14ac:dyDescent="0.2">
      <c r="A10" s="7" t="s">
        <v>54</v>
      </c>
      <c r="B10" s="3" t="s">
        <v>14</v>
      </c>
      <c r="C10" s="3" t="s">
        <v>14</v>
      </c>
      <c r="D10" s="3" t="s">
        <v>16</v>
      </c>
      <c r="E10" s="3" t="s">
        <v>14</v>
      </c>
      <c r="F10" s="3" t="s">
        <v>49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14</v>
      </c>
      <c r="M10" s="3" t="s">
        <v>49</v>
      </c>
      <c r="N10" s="3" t="s">
        <v>49</v>
      </c>
      <c r="O10" s="3" t="s">
        <v>14</v>
      </c>
      <c r="P10" s="3" t="s">
        <v>14</v>
      </c>
      <c r="Q10" s="3" t="s">
        <v>14</v>
      </c>
      <c r="R10" s="3" t="s">
        <v>49</v>
      </c>
      <c r="S10" s="3" t="s">
        <v>14</v>
      </c>
      <c r="T10" s="3" t="s">
        <v>49</v>
      </c>
      <c r="U10" s="3" t="s">
        <v>14</v>
      </c>
      <c r="V10" s="3" t="s">
        <v>14</v>
      </c>
      <c r="X10" s="5">
        <f t="shared" si="1"/>
        <v>15</v>
      </c>
      <c r="Y10" s="5">
        <f t="shared" si="2"/>
        <v>0</v>
      </c>
      <c r="Z10" s="5">
        <f t="shared" si="3"/>
        <v>1</v>
      </c>
      <c r="AA10" s="5">
        <f t="shared" si="4"/>
        <v>5</v>
      </c>
    </row>
    <row r="11" spans="1:27" ht="25.5" x14ac:dyDescent="0.2">
      <c r="A11" s="7" t="s">
        <v>75</v>
      </c>
      <c r="B11" s="3" t="s">
        <v>14</v>
      </c>
      <c r="C11" s="3" t="s">
        <v>14</v>
      </c>
      <c r="D11" s="3" t="s">
        <v>14</v>
      </c>
      <c r="E11" s="3" t="s">
        <v>14</v>
      </c>
      <c r="F11" s="3" t="s">
        <v>49</v>
      </c>
      <c r="G11" s="3" t="s">
        <v>14</v>
      </c>
      <c r="H11" s="3" t="s">
        <v>14</v>
      </c>
      <c r="I11" s="3" t="s">
        <v>14</v>
      </c>
      <c r="J11" s="3" t="s">
        <v>14</v>
      </c>
      <c r="K11" s="3" t="s">
        <v>14</v>
      </c>
      <c r="L11" s="3" t="s">
        <v>14</v>
      </c>
      <c r="M11" s="3" t="s">
        <v>49</v>
      </c>
      <c r="N11" s="3" t="s">
        <v>49</v>
      </c>
      <c r="O11" s="3" t="s">
        <v>14</v>
      </c>
      <c r="P11" s="3" t="s">
        <v>14</v>
      </c>
      <c r="Q11" s="3" t="s">
        <v>14</v>
      </c>
      <c r="R11" s="3" t="s">
        <v>49</v>
      </c>
      <c r="S11" s="3" t="s">
        <v>14</v>
      </c>
      <c r="T11" s="3" t="s">
        <v>49</v>
      </c>
      <c r="U11" s="3" t="s">
        <v>14</v>
      </c>
      <c r="V11" s="3" t="s">
        <v>14</v>
      </c>
      <c r="X11" s="5">
        <f t="shared" si="1"/>
        <v>16</v>
      </c>
      <c r="Y11" s="5">
        <f t="shared" si="2"/>
        <v>0</v>
      </c>
      <c r="Z11" s="5">
        <f t="shared" si="3"/>
        <v>0</v>
      </c>
      <c r="AA11" s="5">
        <f t="shared" si="4"/>
        <v>5</v>
      </c>
    </row>
    <row r="12" spans="1:27" ht="25.5" x14ac:dyDescent="0.2">
      <c r="A12" s="7" t="s">
        <v>76</v>
      </c>
      <c r="B12" s="3" t="s">
        <v>14</v>
      </c>
      <c r="C12" s="3" t="s">
        <v>14</v>
      </c>
      <c r="D12" s="3" t="s">
        <v>14</v>
      </c>
      <c r="E12" s="3" t="s">
        <v>14</v>
      </c>
      <c r="F12" s="3" t="s">
        <v>49</v>
      </c>
      <c r="G12" s="3" t="s">
        <v>14</v>
      </c>
      <c r="H12" s="3" t="s">
        <v>15</v>
      </c>
      <c r="I12" s="3" t="s">
        <v>14</v>
      </c>
      <c r="J12" s="3" t="s">
        <v>14</v>
      </c>
      <c r="K12" s="3" t="s">
        <v>14</v>
      </c>
      <c r="L12" s="3" t="s">
        <v>14</v>
      </c>
      <c r="M12" s="3" t="s">
        <v>49</v>
      </c>
      <c r="N12" s="3" t="s">
        <v>49</v>
      </c>
      <c r="O12" s="3" t="s">
        <v>14</v>
      </c>
      <c r="P12" s="3" t="s">
        <v>14</v>
      </c>
      <c r="Q12" s="3" t="s">
        <v>14</v>
      </c>
      <c r="R12" s="3" t="s">
        <v>49</v>
      </c>
      <c r="S12" s="3" t="s">
        <v>14</v>
      </c>
      <c r="T12" s="3" t="s">
        <v>49</v>
      </c>
      <c r="U12" s="3" t="s">
        <v>16</v>
      </c>
      <c r="V12" s="3" t="s">
        <v>14</v>
      </c>
      <c r="X12" s="5">
        <f t="shared" si="1"/>
        <v>14</v>
      </c>
      <c r="Y12" s="5">
        <f t="shared" si="2"/>
        <v>1</v>
      </c>
      <c r="Z12" s="5">
        <f t="shared" si="3"/>
        <v>1</v>
      </c>
      <c r="AA12" s="5">
        <f t="shared" si="4"/>
        <v>5</v>
      </c>
    </row>
    <row r="13" spans="1:27" ht="25.5" x14ac:dyDescent="0.2">
      <c r="A13" s="7" t="s">
        <v>55</v>
      </c>
      <c r="B13" s="3" t="s">
        <v>14</v>
      </c>
      <c r="C13" s="3" t="s">
        <v>14</v>
      </c>
      <c r="D13" s="3" t="s">
        <v>14</v>
      </c>
      <c r="E13" s="3" t="s">
        <v>14</v>
      </c>
      <c r="F13" s="3" t="s">
        <v>49</v>
      </c>
      <c r="G13" s="3" t="s">
        <v>14</v>
      </c>
      <c r="H13" s="3" t="s">
        <v>14</v>
      </c>
      <c r="I13" s="3" t="s">
        <v>14</v>
      </c>
      <c r="J13" s="3" t="s">
        <v>14</v>
      </c>
      <c r="K13" s="3" t="s">
        <v>14</v>
      </c>
      <c r="L13" s="3" t="s">
        <v>14</v>
      </c>
      <c r="M13" s="3" t="s">
        <v>49</v>
      </c>
      <c r="N13" s="3" t="s">
        <v>49</v>
      </c>
      <c r="O13" s="3" t="s">
        <v>14</v>
      </c>
      <c r="P13" s="3" t="s">
        <v>14</v>
      </c>
      <c r="Q13" s="3" t="s">
        <v>14</v>
      </c>
      <c r="R13" s="3" t="s">
        <v>49</v>
      </c>
      <c r="S13" s="3" t="s">
        <v>14</v>
      </c>
      <c r="T13" s="3" t="s">
        <v>49</v>
      </c>
      <c r="U13" s="3" t="s">
        <v>16</v>
      </c>
      <c r="V13" s="3" t="s">
        <v>14</v>
      </c>
      <c r="X13" s="5">
        <f t="shared" si="1"/>
        <v>15</v>
      </c>
      <c r="Y13" s="5">
        <f t="shared" si="2"/>
        <v>0</v>
      </c>
      <c r="Z13" s="5">
        <f t="shared" si="3"/>
        <v>1</v>
      </c>
      <c r="AA13" s="5">
        <f t="shared" si="4"/>
        <v>5</v>
      </c>
    </row>
    <row r="14" spans="1:27" ht="25.5" x14ac:dyDescent="0.2">
      <c r="A14" s="7" t="s">
        <v>56</v>
      </c>
      <c r="B14" s="3" t="s">
        <v>14</v>
      </c>
      <c r="C14" s="3" t="s">
        <v>14</v>
      </c>
      <c r="D14" s="3" t="s">
        <v>14</v>
      </c>
      <c r="E14" s="3" t="s">
        <v>14</v>
      </c>
      <c r="F14" s="3" t="s">
        <v>49</v>
      </c>
      <c r="G14" s="3" t="s">
        <v>14</v>
      </c>
      <c r="H14" s="3" t="s">
        <v>16</v>
      </c>
      <c r="I14" s="3" t="s">
        <v>14</v>
      </c>
      <c r="J14" s="3" t="s">
        <v>14</v>
      </c>
      <c r="K14" s="3" t="s">
        <v>14</v>
      </c>
      <c r="L14" s="3" t="s">
        <v>14</v>
      </c>
      <c r="M14" s="3" t="s">
        <v>49</v>
      </c>
      <c r="N14" s="3" t="s">
        <v>49</v>
      </c>
      <c r="O14" s="3" t="s">
        <v>14</v>
      </c>
      <c r="P14" s="3" t="s">
        <v>14</v>
      </c>
      <c r="Q14" s="3" t="s">
        <v>14</v>
      </c>
      <c r="R14" s="3" t="s">
        <v>49</v>
      </c>
      <c r="S14" s="3" t="s">
        <v>14</v>
      </c>
      <c r="T14" s="3" t="s">
        <v>49</v>
      </c>
      <c r="U14" s="3" t="s">
        <v>16</v>
      </c>
      <c r="V14" s="3" t="s">
        <v>14</v>
      </c>
      <c r="X14" s="5">
        <f t="shared" si="1"/>
        <v>14</v>
      </c>
      <c r="Y14" s="5">
        <f t="shared" si="2"/>
        <v>0</v>
      </c>
      <c r="Z14" s="5">
        <f t="shared" si="3"/>
        <v>2</v>
      </c>
      <c r="AA14" s="5">
        <f t="shared" si="4"/>
        <v>5</v>
      </c>
    </row>
    <row r="15" spans="1:27" ht="25.5" x14ac:dyDescent="0.2">
      <c r="A15" s="7" t="s">
        <v>57</v>
      </c>
      <c r="B15" s="3" t="s">
        <v>14</v>
      </c>
      <c r="C15" s="3" t="s">
        <v>14</v>
      </c>
      <c r="D15" s="3" t="s">
        <v>14</v>
      </c>
      <c r="E15" s="3" t="s">
        <v>14</v>
      </c>
      <c r="F15" s="3" t="s">
        <v>49</v>
      </c>
      <c r="G15" s="3" t="s">
        <v>14</v>
      </c>
      <c r="H15" s="3" t="s">
        <v>16</v>
      </c>
      <c r="I15" s="3" t="s">
        <v>14</v>
      </c>
      <c r="J15" s="3" t="s">
        <v>14</v>
      </c>
      <c r="K15" s="3" t="s">
        <v>14</v>
      </c>
      <c r="L15" s="3" t="s">
        <v>14</v>
      </c>
      <c r="M15" s="3" t="s">
        <v>49</v>
      </c>
      <c r="N15" s="3" t="s">
        <v>49</v>
      </c>
      <c r="O15" s="3" t="s">
        <v>14</v>
      </c>
      <c r="P15" s="3" t="s">
        <v>14</v>
      </c>
      <c r="Q15" s="3" t="s">
        <v>14</v>
      </c>
      <c r="R15" s="3" t="s">
        <v>49</v>
      </c>
      <c r="S15" s="3" t="s">
        <v>14</v>
      </c>
      <c r="T15" s="3" t="s">
        <v>49</v>
      </c>
      <c r="U15" s="3" t="s">
        <v>16</v>
      </c>
      <c r="V15" s="3" t="s">
        <v>14</v>
      </c>
      <c r="X15" s="5">
        <f t="shared" si="1"/>
        <v>14</v>
      </c>
      <c r="Y15" s="5">
        <f t="shared" si="2"/>
        <v>0</v>
      </c>
      <c r="Z15" s="5">
        <f t="shared" si="3"/>
        <v>2</v>
      </c>
      <c r="AA15" s="5">
        <f t="shared" si="4"/>
        <v>5</v>
      </c>
    </row>
    <row r="16" spans="1:27" ht="38.25" x14ac:dyDescent="0.2">
      <c r="A16" s="7" t="s">
        <v>77</v>
      </c>
      <c r="B16" s="3" t="s">
        <v>14</v>
      </c>
      <c r="C16" s="3" t="s">
        <v>14</v>
      </c>
      <c r="D16" s="3" t="s">
        <v>14</v>
      </c>
      <c r="E16" s="3" t="s">
        <v>14</v>
      </c>
      <c r="F16" s="3" t="s">
        <v>49</v>
      </c>
      <c r="G16" s="3" t="s">
        <v>14</v>
      </c>
      <c r="H16" s="3" t="s">
        <v>16</v>
      </c>
      <c r="I16" s="3" t="s">
        <v>14</v>
      </c>
      <c r="J16" s="3" t="s">
        <v>14</v>
      </c>
      <c r="K16" s="3" t="s">
        <v>14</v>
      </c>
      <c r="L16" s="3" t="s">
        <v>14</v>
      </c>
      <c r="M16" s="3" t="s">
        <v>49</v>
      </c>
      <c r="N16" s="3" t="s">
        <v>49</v>
      </c>
      <c r="O16" s="3" t="s">
        <v>14</v>
      </c>
      <c r="P16" s="3" t="s">
        <v>14</v>
      </c>
      <c r="Q16" s="3" t="s">
        <v>14</v>
      </c>
      <c r="R16" s="3" t="s">
        <v>49</v>
      </c>
      <c r="S16" s="3" t="s">
        <v>14</v>
      </c>
      <c r="T16" s="3" t="s">
        <v>49</v>
      </c>
      <c r="U16" s="3" t="s">
        <v>16</v>
      </c>
      <c r="V16" s="3" t="s">
        <v>14</v>
      </c>
      <c r="X16" s="5">
        <f t="shared" si="1"/>
        <v>14</v>
      </c>
      <c r="Y16" s="5">
        <f t="shared" si="2"/>
        <v>0</v>
      </c>
      <c r="Z16" s="5">
        <f t="shared" si="3"/>
        <v>2</v>
      </c>
      <c r="AA16" s="5">
        <f t="shared" si="4"/>
        <v>5</v>
      </c>
    </row>
    <row r="17" spans="1:27" ht="38.25" x14ac:dyDescent="0.2">
      <c r="A17" s="7" t="s">
        <v>74</v>
      </c>
      <c r="B17" s="3" t="s">
        <v>14</v>
      </c>
      <c r="C17" s="3" t="s">
        <v>14</v>
      </c>
      <c r="D17" s="3" t="s">
        <v>14</v>
      </c>
      <c r="E17" s="3" t="s">
        <v>14</v>
      </c>
      <c r="F17" s="3" t="s">
        <v>49</v>
      </c>
      <c r="G17" s="3" t="s">
        <v>14</v>
      </c>
      <c r="H17" s="3" t="s">
        <v>16</v>
      </c>
      <c r="I17" s="3" t="s">
        <v>14</v>
      </c>
      <c r="J17" s="3" t="s">
        <v>14</v>
      </c>
      <c r="K17" s="3" t="s">
        <v>14</v>
      </c>
      <c r="L17" s="3" t="s">
        <v>14</v>
      </c>
      <c r="M17" s="3" t="s">
        <v>49</v>
      </c>
      <c r="N17" s="3" t="s">
        <v>49</v>
      </c>
      <c r="O17" s="3" t="s">
        <v>14</v>
      </c>
      <c r="P17" s="3" t="s">
        <v>14</v>
      </c>
      <c r="Q17" s="3" t="s">
        <v>14</v>
      </c>
      <c r="R17" s="3" t="s">
        <v>49</v>
      </c>
      <c r="S17" s="3" t="s">
        <v>14</v>
      </c>
      <c r="T17" s="3" t="s">
        <v>49</v>
      </c>
      <c r="U17" s="3" t="s">
        <v>16</v>
      </c>
      <c r="V17" s="3" t="s">
        <v>14</v>
      </c>
      <c r="X17" s="5">
        <f t="shared" si="1"/>
        <v>14</v>
      </c>
      <c r="Y17" s="5">
        <f t="shared" si="2"/>
        <v>0</v>
      </c>
      <c r="Z17" s="5">
        <f t="shared" si="3"/>
        <v>2</v>
      </c>
      <c r="AA17" s="5">
        <f t="shared" si="4"/>
        <v>5</v>
      </c>
    </row>
    <row r="18" spans="1:27" ht="25.5" customHeight="1" x14ac:dyDescent="0.2">
      <c r="A18" s="7" t="s">
        <v>78</v>
      </c>
      <c r="B18" s="3" t="s">
        <v>14</v>
      </c>
      <c r="C18" s="3" t="s">
        <v>14</v>
      </c>
      <c r="D18" s="3" t="s">
        <v>14</v>
      </c>
      <c r="E18" s="3" t="s">
        <v>14</v>
      </c>
      <c r="F18" s="3" t="s">
        <v>49</v>
      </c>
      <c r="G18" s="3" t="s">
        <v>14</v>
      </c>
      <c r="H18" s="3" t="s">
        <v>16</v>
      </c>
      <c r="I18" s="3" t="s">
        <v>14</v>
      </c>
      <c r="J18" s="3" t="s">
        <v>14</v>
      </c>
      <c r="K18" s="3" t="s">
        <v>14</v>
      </c>
      <c r="L18" s="3" t="s">
        <v>14</v>
      </c>
      <c r="M18" s="3" t="s">
        <v>49</v>
      </c>
      <c r="N18" s="3" t="s">
        <v>49</v>
      </c>
      <c r="O18" s="3" t="s">
        <v>14</v>
      </c>
      <c r="P18" s="3" t="s">
        <v>14</v>
      </c>
      <c r="Q18" s="3" t="s">
        <v>14</v>
      </c>
      <c r="R18" s="3" t="s">
        <v>49</v>
      </c>
      <c r="S18" s="3" t="s">
        <v>14</v>
      </c>
      <c r="T18" s="3" t="s">
        <v>49</v>
      </c>
      <c r="U18" s="3" t="s">
        <v>16</v>
      </c>
      <c r="V18" s="3" t="s">
        <v>14</v>
      </c>
      <c r="X18" s="5">
        <f t="shared" si="1"/>
        <v>14</v>
      </c>
      <c r="Y18" s="5">
        <f t="shared" si="2"/>
        <v>0</v>
      </c>
      <c r="Z18" s="5">
        <f t="shared" si="3"/>
        <v>2</v>
      </c>
      <c r="AA18" s="5">
        <f t="shared" si="4"/>
        <v>5</v>
      </c>
    </row>
    <row r="19" spans="1:27" ht="25.5" x14ac:dyDescent="0.2">
      <c r="A19" s="7" t="s">
        <v>58</v>
      </c>
      <c r="B19" s="3" t="s">
        <v>14</v>
      </c>
      <c r="C19" s="3" t="s">
        <v>14</v>
      </c>
      <c r="D19" s="3" t="s">
        <v>14</v>
      </c>
      <c r="E19" s="3" t="s">
        <v>14</v>
      </c>
      <c r="F19" s="3" t="s">
        <v>49</v>
      </c>
      <c r="G19" s="3" t="s">
        <v>14</v>
      </c>
      <c r="H19" s="3" t="s">
        <v>16</v>
      </c>
      <c r="I19" s="3" t="s">
        <v>14</v>
      </c>
      <c r="J19" s="3" t="s">
        <v>14</v>
      </c>
      <c r="K19" s="3" t="s">
        <v>14</v>
      </c>
      <c r="L19" s="3" t="s">
        <v>14</v>
      </c>
      <c r="M19" s="3" t="s">
        <v>49</v>
      </c>
      <c r="N19" s="3" t="s">
        <v>49</v>
      </c>
      <c r="O19" s="3" t="s">
        <v>14</v>
      </c>
      <c r="P19" s="3" t="s">
        <v>14</v>
      </c>
      <c r="Q19" s="3" t="s">
        <v>14</v>
      </c>
      <c r="R19" s="3" t="s">
        <v>49</v>
      </c>
      <c r="S19" s="3" t="s">
        <v>14</v>
      </c>
      <c r="T19" s="3" t="s">
        <v>49</v>
      </c>
      <c r="U19" s="3" t="s">
        <v>16</v>
      </c>
      <c r="V19" s="3" t="s">
        <v>14</v>
      </c>
      <c r="X19" s="5">
        <f t="shared" si="1"/>
        <v>14</v>
      </c>
      <c r="Y19" s="5">
        <f t="shared" si="2"/>
        <v>0</v>
      </c>
      <c r="Z19" s="5">
        <f t="shared" si="3"/>
        <v>2</v>
      </c>
      <c r="AA19" s="5">
        <f t="shared" si="4"/>
        <v>5</v>
      </c>
    </row>
    <row r="20" spans="1:27" ht="25.5" x14ac:dyDescent="0.2">
      <c r="A20" s="7" t="s">
        <v>59</v>
      </c>
      <c r="B20" s="3" t="s">
        <v>14</v>
      </c>
      <c r="C20" s="3" t="s">
        <v>14</v>
      </c>
      <c r="D20" s="3" t="s">
        <v>14</v>
      </c>
      <c r="E20" s="3" t="s">
        <v>14</v>
      </c>
      <c r="F20" s="3" t="s">
        <v>49</v>
      </c>
      <c r="G20" s="3" t="s">
        <v>14</v>
      </c>
      <c r="H20" s="3" t="s">
        <v>16</v>
      </c>
      <c r="I20" s="3" t="s">
        <v>14</v>
      </c>
      <c r="J20" s="3" t="s">
        <v>14</v>
      </c>
      <c r="K20" s="3" t="s">
        <v>14</v>
      </c>
      <c r="L20" s="3" t="s">
        <v>14</v>
      </c>
      <c r="M20" s="3" t="s">
        <v>49</v>
      </c>
      <c r="N20" s="3" t="s">
        <v>49</v>
      </c>
      <c r="O20" s="3" t="s">
        <v>14</v>
      </c>
      <c r="P20" s="3" t="s">
        <v>14</v>
      </c>
      <c r="Q20" s="3" t="s">
        <v>14</v>
      </c>
      <c r="R20" s="3" t="s">
        <v>49</v>
      </c>
      <c r="S20" s="3" t="s">
        <v>14</v>
      </c>
      <c r="T20" s="3" t="s">
        <v>49</v>
      </c>
      <c r="U20" s="3" t="s">
        <v>16</v>
      </c>
      <c r="V20" s="3" t="s">
        <v>14</v>
      </c>
      <c r="X20" s="5">
        <f t="shared" si="1"/>
        <v>14</v>
      </c>
      <c r="Y20" s="5">
        <f t="shared" si="2"/>
        <v>0</v>
      </c>
      <c r="Z20" s="5">
        <f t="shared" si="3"/>
        <v>2</v>
      </c>
      <c r="AA20" s="5">
        <f t="shared" si="4"/>
        <v>5</v>
      </c>
    </row>
    <row r="21" spans="1:27" ht="25.5" x14ac:dyDescent="0.2">
      <c r="A21" s="7" t="s">
        <v>79</v>
      </c>
      <c r="B21" s="3" t="s">
        <v>14</v>
      </c>
      <c r="C21" s="3" t="s">
        <v>14</v>
      </c>
      <c r="D21" s="3" t="s">
        <v>14</v>
      </c>
      <c r="E21" s="3" t="s">
        <v>14</v>
      </c>
      <c r="F21" s="3" t="s">
        <v>49</v>
      </c>
      <c r="G21" s="3" t="s">
        <v>14</v>
      </c>
      <c r="H21" s="3" t="s">
        <v>16</v>
      </c>
      <c r="I21" s="3" t="s">
        <v>14</v>
      </c>
      <c r="J21" s="3" t="s">
        <v>14</v>
      </c>
      <c r="K21" s="3" t="s">
        <v>14</v>
      </c>
      <c r="L21" s="3" t="s">
        <v>14</v>
      </c>
      <c r="M21" s="3" t="s">
        <v>49</v>
      </c>
      <c r="N21" s="3" t="s">
        <v>49</v>
      </c>
      <c r="O21" s="3" t="s">
        <v>14</v>
      </c>
      <c r="P21" s="3" t="s">
        <v>14</v>
      </c>
      <c r="Q21" s="3" t="s">
        <v>14</v>
      </c>
      <c r="R21" s="3" t="s">
        <v>49</v>
      </c>
      <c r="S21" s="3" t="s">
        <v>14</v>
      </c>
      <c r="T21" s="3" t="s">
        <v>49</v>
      </c>
      <c r="U21" s="3" t="s">
        <v>16</v>
      </c>
      <c r="V21" s="3" t="s">
        <v>14</v>
      </c>
      <c r="X21" s="5">
        <f t="shared" si="1"/>
        <v>14</v>
      </c>
      <c r="Y21" s="5">
        <f t="shared" si="2"/>
        <v>0</v>
      </c>
      <c r="Z21" s="5">
        <f t="shared" si="3"/>
        <v>2</v>
      </c>
      <c r="AA21" s="5">
        <f t="shared" si="4"/>
        <v>5</v>
      </c>
    </row>
    <row r="22" spans="1:27" ht="25.5" x14ac:dyDescent="0.2">
      <c r="A22" s="7" t="s">
        <v>60</v>
      </c>
      <c r="B22" s="3" t="s">
        <v>14</v>
      </c>
      <c r="C22" s="3" t="s">
        <v>14</v>
      </c>
      <c r="D22" s="3" t="s">
        <v>14</v>
      </c>
      <c r="E22" s="3" t="s">
        <v>14</v>
      </c>
      <c r="F22" s="3" t="s">
        <v>49</v>
      </c>
      <c r="G22" s="3" t="s">
        <v>14</v>
      </c>
      <c r="H22" s="3" t="s">
        <v>14</v>
      </c>
      <c r="I22" s="3" t="s">
        <v>14</v>
      </c>
      <c r="J22" s="3" t="s">
        <v>14</v>
      </c>
      <c r="K22" s="3" t="s">
        <v>14</v>
      </c>
      <c r="L22" s="3" t="s">
        <v>14</v>
      </c>
      <c r="M22" s="3" t="s">
        <v>49</v>
      </c>
      <c r="N22" s="3" t="s">
        <v>49</v>
      </c>
      <c r="O22" s="3" t="s">
        <v>14</v>
      </c>
      <c r="P22" s="3" t="s">
        <v>14</v>
      </c>
      <c r="Q22" s="3" t="s">
        <v>14</v>
      </c>
      <c r="R22" s="3" t="s">
        <v>49</v>
      </c>
      <c r="S22" s="3" t="s">
        <v>14</v>
      </c>
      <c r="T22" s="3" t="s">
        <v>49</v>
      </c>
      <c r="U22" s="3" t="s">
        <v>14</v>
      </c>
      <c r="V22" s="3" t="s">
        <v>14</v>
      </c>
      <c r="X22" s="5">
        <f t="shared" si="1"/>
        <v>16</v>
      </c>
      <c r="Y22" s="5">
        <f t="shared" si="2"/>
        <v>0</v>
      </c>
      <c r="Z22" s="5">
        <f t="shared" si="3"/>
        <v>0</v>
      </c>
      <c r="AA22" s="5">
        <f t="shared" si="4"/>
        <v>5</v>
      </c>
    </row>
    <row r="23" spans="1:27" x14ac:dyDescent="0.2">
      <c r="A23" s="7" t="s">
        <v>61</v>
      </c>
      <c r="B23" s="3" t="s">
        <v>14</v>
      </c>
      <c r="C23" s="3" t="s">
        <v>14</v>
      </c>
      <c r="D23" s="3" t="s">
        <v>16</v>
      </c>
      <c r="E23" s="3" t="s">
        <v>14</v>
      </c>
      <c r="F23" s="3" t="s">
        <v>49</v>
      </c>
      <c r="G23" s="3" t="s">
        <v>14</v>
      </c>
      <c r="H23" s="3" t="s">
        <v>16</v>
      </c>
      <c r="I23" s="3" t="s">
        <v>14</v>
      </c>
      <c r="J23" s="3" t="s">
        <v>14</v>
      </c>
      <c r="K23" s="3" t="s">
        <v>14</v>
      </c>
      <c r="L23" s="3" t="s">
        <v>14</v>
      </c>
      <c r="M23" s="3" t="s">
        <v>49</v>
      </c>
      <c r="N23" s="3" t="s">
        <v>49</v>
      </c>
      <c r="O23" s="3" t="s">
        <v>14</v>
      </c>
      <c r="P23" s="3" t="s">
        <v>14</v>
      </c>
      <c r="Q23" s="3" t="s">
        <v>14</v>
      </c>
      <c r="R23" s="3" t="s">
        <v>49</v>
      </c>
      <c r="S23" s="3" t="s">
        <v>14</v>
      </c>
      <c r="T23" s="3" t="s">
        <v>49</v>
      </c>
      <c r="U23" s="3" t="s">
        <v>16</v>
      </c>
      <c r="V23" s="3" t="s">
        <v>14</v>
      </c>
      <c r="X23" s="5">
        <f t="shared" si="1"/>
        <v>13</v>
      </c>
      <c r="Y23" s="5">
        <f t="shared" si="2"/>
        <v>0</v>
      </c>
      <c r="Z23" s="5">
        <f t="shared" si="3"/>
        <v>3</v>
      </c>
      <c r="AA23" s="5">
        <f t="shared" ref="AA23:AA48" si="5">COUNTIF(B23:W23,"-")</f>
        <v>5</v>
      </c>
    </row>
    <row r="24" spans="1:27" ht="66" customHeight="1" x14ac:dyDescent="0.2">
      <c r="A24" s="7" t="s">
        <v>70</v>
      </c>
      <c r="B24" s="3" t="s">
        <v>14</v>
      </c>
      <c r="C24" s="3" t="s">
        <v>14</v>
      </c>
      <c r="D24" s="3" t="s">
        <v>14</v>
      </c>
      <c r="E24" s="3" t="s">
        <v>14</v>
      </c>
      <c r="F24" s="3" t="s">
        <v>49</v>
      </c>
      <c r="G24" s="3" t="s">
        <v>14</v>
      </c>
      <c r="H24" s="3" t="s">
        <v>14</v>
      </c>
      <c r="I24" s="3" t="s">
        <v>14</v>
      </c>
      <c r="J24" s="3" t="s">
        <v>14</v>
      </c>
      <c r="K24" s="3" t="s">
        <v>14</v>
      </c>
      <c r="L24" s="3" t="s">
        <v>14</v>
      </c>
      <c r="M24" s="3" t="s">
        <v>49</v>
      </c>
      <c r="N24" s="3" t="s">
        <v>49</v>
      </c>
      <c r="O24" s="3" t="s">
        <v>14</v>
      </c>
      <c r="P24" s="3" t="s">
        <v>14</v>
      </c>
      <c r="Q24" s="3" t="s">
        <v>14</v>
      </c>
      <c r="R24" s="3" t="s">
        <v>49</v>
      </c>
      <c r="S24" s="3" t="s">
        <v>14</v>
      </c>
      <c r="T24" s="3" t="s">
        <v>49</v>
      </c>
      <c r="U24" s="3" t="s">
        <v>14</v>
      </c>
      <c r="V24" s="3" t="s">
        <v>14</v>
      </c>
      <c r="X24" s="5">
        <f t="shared" si="1"/>
        <v>16</v>
      </c>
      <c r="Y24" s="5">
        <f t="shared" si="2"/>
        <v>0</v>
      </c>
      <c r="Z24" s="5">
        <f t="shared" si="3"/>
        <v>0</v>
      </c>
      <c r="AA24" s="5">
        <f t="shared" si="5"/>
        <v>5</v>
      </c>
    </row>
    <row r="25" spans="1:27" ht="63.75" x14ac:dyDescent="0.2">
      <c r="A25" s="7" t="s">
        <v>80</v>
      </c>
      <c r="B25" s="3" t="s">
        <v>14</v>
      </c>
      <c r="C25" s="3" t="s">
        <v>14</v>
      </c>
      <c r="D25" s="3" t="s">
        <v>14</v>
      </c>
      <c r="E25" s="3" t="s">
        <v>14</v>
      </c>
      <c r="F25" s="3" t="s">
        <v>49</v>
      </c>
      <c r="G25" s="3" t="s">
        <v>14</v>
      </c>
      <c r="H25" s="3" t="s">
        <v>14</v>
      </c>
      <c r="I25" s="3" t="s">
        <v>14</v>
      </c>
      <c r="J25" s="3" t="s">
        <v>14</v>
      </c>
      <c r="K25" s="3" t="s">
        <v>14</v>
      </c>
      <c r="L25" s="3" t="s">
        <v>14</v>
      </c>
      <c r="M25" s="3" t="s">
        <v>49</v>
      </c>
      <c r="N25" s="3" t="s">
        <v>49</v>
      </c>
      <c r="O25" s="3" t="s">
        <v>14</v>
      </c>
      <c r="P25" s="3" t="s">
        <v>14</v>
      </c>
      <c r="Q25" s="3" t="s">
        <v>14</v>
      </c>
      <c r="R25" s="3" t="s">
        <v>49</v>
      </c>
      <c r="S25" s="3" t="s">
        <v>14</v>
      </c>
      <c r="T25" s="3" t="s">
        <v>49</v>
      </c>
      <c r="U25" s="3" t="s">
        <v>14</v>
      </c>
      <c r="V25" s="3" t="s">
        <v>14</v>
      </c>
      <c r="X25" s="5">
        <f t="shared" si="1"/>
        <v>16</v>
      </c>
      <c r="Y25" s="5">
        <f t="shared" si="2"/>
        <v>0</v>
      </c>
      <c r="Z25" s="5">
        <f t="shared" si="3"/>
        <v>0</v>
      </c>
      <c r="AA25" s="5">
        <f t="shared" si="5"/>
        <v>5</v>
      </c>
    </row>
    <row r="26" spans="1:27" x14ac:dyDescent="0.2">
      <c r="A26" s="7" t="s">
        <v>71</v>
      </c>
      <c r="B26" s="3" t="s">
        <v>14</v>
      </c>
      <c r="C26" s="3" t="s">
        <v>14</v>
      </c>
      <c r="D26" s="3" t="s">
        <v>14</v>
      </c>
      <c r="E26" s="3" t="s">
        <v>14</v>
      </c>
      <c r="F26" s="3" t="s">
        <v>49</v>
      </c>
      <c r="G26" s="3" t="s">
        <v>14</v>
      </c>
      <c r="H26" s="3" t="s">
        <v>14</v>
      </c>
      <c r="I26" s="3" t="s">
        <v>14</v>
      </c>
      <c r="J26" s="3" t="s">
        <v>14</v>
      </c>
      <c r="K26" s="3" t="s">
        <v>14</v>
      </c>
      <c r="L26" s="3" t="s">
        <v>14</v>
      </c>
      <c r="M26" s="3" t="s">
        <v>49</v>
      </c>
      <c r="N26" s="3" t="s">
        <v>49</v>
      </c>
      <c r="O26" s="3" t="s">
        <v>14</v>
      </c>
      <c r="P26" s="3" t="s">
        <v>14</v>
      </c>
      <c r="Q26" s="3" t="s">
        <v>14</v>
      </c>
      <c r="R26" s="3" t="s">
        <v>49</v>
      </c>
      <c r="S26" s="3" t="s">
        <v>14</v>
      </c>
      <c r="T26" s="3" t="s">
        <v>49</v>
      </c>
      <c r="U26" s="3" t="s">
        <v>14</v>
      </c>
      <c r="V26" s="3" t="s">
        <v>14</v>
      </c>
      <c r="X26" s="5">
        <f t="shared" si="1"/>
        <v>16</v>
      </c>
      <c r="Y26" s="5">
        <f t="shared" si="2"/>
        <v>0</v>
      </c>
      <c r="Z26" s="5">
        <f t="shared" si="3"/>
        <v>0</v>
      </c>
      <c r="AA26" s="5">
        <f t="shared" si="5"/>
        <v>5</v>
      </c>
    </row>
    <row r="27" spans="1:27" ht="63.75" x14ac:dyDescent="0.2">
      <c r="A27" s="7" t="s">
        <v>81</v>
      </c>
      <c r="B27" s="3" t="s">
        <v>14</v>
      </c>
      <c r="C27" s="3" t="s">
        <v>14</v>
      </c>
      <c r="D27" s="3" t="s">
        <v>14</v>
      </c>
      <c r="E27" s="3" t="s">
        <v>14</v>
      </c>
      <c r="F27" s="3" t="s">
        <v>49</v>
      </c>
      <c r="G27" s="3" t="s">
        <v>14</v>
      </c>
      <c r="H27" s="3" t="s">
        <v>14</v>
      </c>
      <c r="I27" s="3" t="s">
        <v>14</v>
      </c>
      <c r="J27" s="3" t="s">
        <v>14</v>
      </c>
      <c r="K27" s="3" t="s">
        <v>14</v>
      </c>
      <c r="L27" s="3" t="s">
        <v>14</v>
      </c>
      <c r="M27" s="3" t="s">
        <v>49</v>
      </c>
      <c r="N27" s="3" t="s">
        <v>49</v>
      </c>
      <c r="O27" s="3" t="s">
        <v>14</v>
      </c>
      <c r="P27" s="3" t="s">
        <v>14</v>
      </c>
      <c r="Q27" s="3" t="s">
        <v>14</v>
      </c>
      <c r="R27" s="3" t="s">
        <v>49</v>
      </c>
      <c r="S27" s="3" t="s">
        <v>14</v>
      </c>
      <c r="T27" s="3" t="s">
        <v>49</v>
      </c>
      <c r="U27" s="3" t="s">
        <v>14</v>
      </c>
      <c r="V27" s="3" t="s">
        <v>14</v>
      </c>
      <c r="X27" s="5">
        <f t="shared" si="1"/>
        <v>16</v>
      </c>
      <c r="Y27" s="5">
        <f t="shared" si="2"/>
        <v>0</v>
      </c>
      <c r="Z27" s="5">
        <f t="shared" si="3"/>
        <v>0</v>
      </c>
      <c r="AA27" s="5">
        <f t="shared" si="5"/>
        <v>5</v>
      </c>
    </row>
    <row r="28" spans="1:27" ht="89.25" x14ac:dyDescent="0.2">
      <c r="A28" s="7" t="s">
        <v>82</v>
      </c>
      <c r="B28" s="3" t="s">
        <v>14</v>
      </c>
      <c r="C28" s="3" t="s">
        <v>14</v>
      </c>
      <c r="D28" s="3" t="s">
        <v>14</v>
      </c>
      <c r="E28" s="3" t="s">
        <v>14</v>
      </c>
      <c r="F28" s="3" t="s">
        <v>49</v>
      </c>
      <c r="G28" s="3" t="s">
        <v>14</v>
      </c>
      <c r="H28" s="3" t="s">
        <v>14</v>
      </c>
      <c r="I28" s="3" t="s">
        <v>14</v>
      </c>
      <c r="J28" s="3" t="s">
        <v>14</v>
      </c>
      <c r="K28" s="3" t="s">
        <v>14</v>
      </c>
      <c r="L28" s="3" t="s">
        <v>14</v>
      </c>
      <c r="M28" s="3" t="s">
        <v>49</v>
      </c>
      <c r="N28" s="3" t="s">
        <v>49</v>
      </c>
      <c r="O28" s="3" t="s">
        <v>14</v>
      </c>
      <c r="P28" s="3" t="s">
        <v>14</v>
      </c>
      <c r="Q28" s="3" t="s">
        <v>14</v>
      </c>
      <c r="R28" s="3" t="s">
        <v>49</v>
      </c>
      <c r="S28" s="3" t="s">
        <v>14</v>
      </c>
      <c r="T28" s="3" t="s">
        <v>49</v>
      </c>
      <c r="U28" s="3" t="s">
        <v>14</v>
      </c>
      <c r="V28" s="3" t="s">
        <v>14</v>
      </c>
      <c r="X28" s="5">
        <f t="shared" si="1"/>
        <v>16</v>
      </c>
      <c r="Y28" s="5">
        <f t="shared" si="2"/>
        <v>0</v>
      </c>
      <c r="Z28" s="5">
        <f t="shared" si="3"/>
        <v>0</v>
      </c>
      <c r="AA28" s="5">
        <f t="shared" si="5"/>
        <v>5</v>
      </c>
    </row>
    <row r="29" spans="1:27" ht="63.75" x14ac:dyDescent="0.2">
      <c r="A29" s="7" t="s">
        <v>84</v>
      </c>
      <c r="B29" s="3" t="s">
        <v>14</v>
      </c>
      <c r="C29" s="3" t="s">
        <v>14</v>
      </c>
      <c r="D29" s="3" t="s">
        <v>14</v>
      </c>
      <c r="E29" s="3" t="s">
        <v>14</v>
      </c>
      <c r="F29" s="3" t="s">
        <v>49</v>
      </c>
      <c r="G29" s="3" t="s">
        <v>14</v>
      </c>
      <c r="H29" s="3" t="s">
        <v>14</v>
      </c>
      <c r="I29" s="3" t="s">
        <v>14</v>
      </c>
      <c r="J29" s="3" t="s">
        <v>14</v>
      </c>
      <c r="K29" s="3" t="s">
        <v>14</v>
      </c>
      <c r="L29" s="3" t="s">
        <v>14</v>
      </c>
      <c r="M29" s="3" t="s">
        <v>49</v>
      </c>
      <c r="N29" s="3" t="s">
        <v>49</v>
      </c>
      <c r="O29" s="3" t="s">
        <v>14</v>
      </c>
      <c r="P29" s="3" t="s">
        <v>14</v>
      </c>
      <c r="Q29" s="3" t="s">
        <v>14</v>
      </c>
      <c r="R29" s="3" t="s">
        <v>49</v>
      </c>
      <c r="S29" s="3" t="s">
        <v>14</v>
      </c>
      <c r="T29" s="3" t="s">
        <v>49</v>
      </c>
      <c r="U29" s="3" t="s">
        <v>14</v>
      </c>
      <c r="V29" s="3" t="s">
        <v>14</v>
      </c>
      <c r="X29" s="5">
        <f t="shared" si="1"/>
        <v>16</v>
      </c>
      <c r="Y29" s="5">
        <f t="shared" si="2"/>
        <v>0</v>
      </c>
      <c r="Z29" s="5">
        <f t="shared" si="3"/>
        <v>0</v>
      </c>
      <c r="AA29" s="5">
        <f t="shared" si="5"/>
        <v>5</v>
      </c>
    </row>
    <row r="30" spans="1:27" ht="52.5" customHeight="1" x14ac:dyDescent="0.2">
      <c r="A30" s="7" t="s">
        <v>83</v>
      </c>
      <c r="B30" s="3" t="s">
        <v>14</v>
      </c>
      <c r="C30" s="3" t="s">
        <v>14</v>
      </c>
      <c r="D30" s="3" t="s">
        <v>14</v>
      </c>
      <c r="E30" s="3" t="s">
        <v>14</v>
      </c>
      <c r="F30" s="3" t="s">
        <v>49</v>
      </c>
      <c r="G30" s="3" t="s">
        <v>14</v>
      </c>
      <c r="H30" s="3" t="s">
        <v>14</v>
      </c>
      <c r="I30" s="3" t="s">
        <v>14</v>
      </c>
      <c r="J30" s="3" t="s">
        <v>14</v>
      </c>
      <c r="K30" s="3" t="s">
        <v>14</v>
      </c>
      <c r="L30" s="3" t="s">
        <v>14</v>
      </c>
      <c r="M30" s="3" t="s">
        <v>49</v>
      </c>
      <c r="N30" s="3" t="s">
        <v>49</v>
      </c>
      <c r="O30" s="3" t="s">
        <v>14</v>
      </c>
      <c r="P30" s="3" t="s">
        <v>14</v>
      </c>
      <c r="Q30" s="3" t="s">
        <v>14</v>
      </c>
      <c r="R30" s="3" t="s">
        <v>49</v>
      </c>
      <c r="S30" s="3" t="s">
        <v>14</v>
      </c>
      <c r="T30" s="3" t="s">
        <v>49</v>
      </c>
      <c r="U30" s="3" t="s">
        <v>14</v>
      </c>
      <c r="V30" s="3" t="s">
        <v>14</v>
      </c>
      <c r="X30" s="5">
        <f t="shared" si="1"/>
        <v>16</v>
      </c>
      <c r="Y30" s="5">
        <f t="shared" si="2"/>
        <v>0</v>
      </c>
      <c r="Z30" s="5">
        <f t="shared" si="3"/>
        <v>0</v>
      </c>
      <c r="AA30" s="5">
        <f t="shared" si="5"/>
        <v>5</v>
      </c>
    </row>
    <row r="31" spans="1:27" ht="63.75" x14ac:dyDescent="0.2">
      <c r="A31" s="7" t="s">
        <v>67</v>
      </c>
      <c r="B31" s="3" t="s">
        <v>14</v>
      </c>
      <c r="C31" s="3" t="s">
        <v>14</v>
      </c>
      <c r="D31" s="3" t="s">
        <v>14</v>
      </c>
      <c r="E31" s="3" t="s">
        <v>14</v>
      </c>
      <c r="F31" s="3" t="s">
        <v>49</v>
      </c>
      <c r="G31" s="3" t="s">
        <v>14</v>
      </c>
      <c r="H31" s="3" t="s">
        <v>14</v>
      </c>
      <c r="I31" s="3" t="s">
        <v>14</v>
      </c>
      <c r="J31" s="3" t="s">
        <v>14</v>
      </c>
      <c r="K31" s="3" t="s">
        <v>14</v>
      </c>
      <c r="L31" s="3" t="s">
        <v>14</v>
      </c>
      <c r="M31" s="3" t="s">
        <v>49</v>
      </c>
      <c r="N31" s="3" t="s">
        <v>49</v>
      </c>
      <c r="O31" s="3" t="s">
        <v>14</v>
      </c>
      <c r="P31" s="3" t="s">
        <v>14</v>
      </c>
      <c r="Q31" s="3" t="s">
        <v>14</v>
      </c>
      <c r="R31" s="3" t="s">
        <v>49</v>
      </c>
      <c r="S31" s="3" t="s">
        <v>14</v>
      </c>
      <c r="T31" s="3" t="s">
        <v>49</v>
      </c>
      <c r="U31" s="3" t="s">
        <v>14</v>
      </c>
      <c r="V31" s="3" t="s">
        <v>14</v>
      </c>
      <c r="X31" s="5">
        <f t="shared" si="1"/>
        <v>16</v>
      </c>
      <c r="Y31" s="5">
        <f t="shared" si="2"/>
        <v>0</v>
      </c>
      <c r="Z31" s="5">
        <f t="shared" si="3"/>
        <v>0</v>
      </c>
      <c r="AA31" s="5">
        <f t="shared" si="5"/>
        <v>5</v>
      </c>
    </row>
    <row r="32" spans="1:27" ht="51" x14ac:dyDescent="0.2">
      <c r="A32" s="7" t="s">
        <v>85</v>
      </c>
      <c r="B32" s="3" t="s">
        <v>14</v>
      </c>
      <c r="C32" s="3" t="s">
        <v>14</v>
      </c>
      <c r="D32" s="3" t="s">
        <v>14</v>
      </c>
      <c r="E32" s="3" t="s">
        <v>14</v>
      </c>
      <c r="F32" s="3" t="s">
        <v>49</v>
      </c>
      <c r="G32" s="3" t="s">
        <v>14</v>
      </c>
      <c r="H32" s="3" t="s">
        <v>14</v>
      </c>
      <c r="I32" s="3" t="s">
        <v>14</v>
      </c>
      <c r="J32" s="3" t="s">
        <v>14</v>
      </c>
      <c r="K32" s="3" t="s">
        <v>14</v>
      </c>
      <c r="L32" s="3" t="s">
        <v>14</v>
      </c>
      <c r="M32" s="3" t="s">
        <v>49</v>
      </c>
      <c r="N32" s="3" t="s">
        <v>49</v>
      </c>
      <c r="O32" s="3" t="s">
        <v>14</v>
      </c>
      <c r="P32" s="3" t="s">
        <v>14</v>
      </c>
      <c r="Q32" s="3" t="s">
        <v>14</v>
      </c>
      <c r="R32" s="3" t="s">
        <v>49</v>
      </c>
      <c r="S32" s="3" t="s">
        <v>14</v>
      </c>
      <c r="T32" s="3" t="s">
        <v>49</v>
      </c>
      <c r="U32" s="3" t="s">
        <v>14</v>
      </c>
      <c r="V32" s="3" t="s">
        <v>14</v>
      </c>
      <c r="X32" s="5">
        <f t="shared" si="1"/>
        <v>16</v>
      </c>
      <c r="Y32" s="5">
        <f t="shared" si="2"/>
        <v>0</v>
      </c>
      <c r="Z32" s="5">
        <f t="shared" si="3"/>
        <v>0</v>
      </c>
      <c r="AA32" s="5">
        <f t="shared" si="5"/>
        <v>5</v>
      </c>
    </row>
    <row r="33" spans="1:27" ht="76.5" x14ac:dyDescent="0.2">
      <c r="A33" s="7" t="s">
        <v>86</v>
      </c>
      <c r="B33" s="3" t="s">
        <v>14</v>
      </c>
      <c r="C33" s="3" t="s">
        <v>14</v>
      </c>
      <c r="D33" s="3" t="s">
        <v>14</v>
      </c>
      <c r="E33" s="3" t="s">
        <v>14</v>
      </c>
      <c r="F33" s="3" t="s">
        <v>49</v>
      </c>
      <c r="G33" s="3" t="s">
        <v>14</v>
      </c>
      <c r="H33" s="3" t="s">
        <v>14</v>
      </c>
      <c r="I33" s="3" t="s">
        <v>14</v>
      </c>
      <c r="J33" s="3" t="s">
        <v>14</v>
      </c>
      <c r="K33" s="3" t="s">
        <v>14</v>
      </c>
      <c r="L33" s="3" t="s">
        <v>14</v>
      </c>
      <c r="M33" s="3" t="s">
        <v>49</v>
      </c>
      <c r="N33" s="3" t="s">
        <v>49</v>
      </c>
      <c r="O33" s="3" t="s">
        <v>14</v>
      </c>
      <c r="P33" s="3" t="s">
        <v>14</v>
      </c>
      <c r="Q33" s="3" t="s">
        <v>14</v>
      </c>
      <c r="R33" s="3" t="s">
        <v>49</v>
      </c>
      <c r="S33" s="3" t="s">
        <v>14</v>
      </c>
      <c r="T33" s="3" t="s">
        <v>49</v>
      </c>
      <c r="U33" s="3" t="s">
        <v>14</v>
      </c>
      <c r="V33" s="3" t="s">
        <v>14</v>
      </c>
      <c r="X33" s="5">
        <f t="shared" si="1"/>
        <v>16</v>
      </c>
      <c r="Y33" s="5">
        <f t="shared" si="2"/>
        <v>0</v>
      </c>
      <c r="Z33" s="5">
        <f t="shared" si="3"/>
        <v>0</v>
      </c>
      <c r="AA33" s="5">
        <f t="shared" si="5"/>
        <v>5</v>
      </c>
    </row>
    <row r="34" spans="1:27" ht="76.5" x14ac:dyDescent="0.2">
      <c r="A34" s="7" t="s">
        <v>68</v>
      </c>
      <c r="B34" s="3" t="s">
        <v>14</v>
      </c>
      <c r="C34" s="3" t="s">
        <v>14</v>
      </c>
      <c r="D34" s="3" t="s">
        <v>14</v>
      </c>
      <c r="E34" s="3" t="s">
        <v>14</v>
      </c>
      <c r="F34" s="3" t="s">
        <v>49</v>
      </c>
      <c r="G34" s="3" t="s">
        <v>14</v>
      </c>
      <c r="H34" s="3" t="s">
        <v>14</v>
      </c>
      <c r="I34" s="3" t="s">
        <v>14</v>
      </c>
      <c r="J34" s="3" t="s">
        <v>14</v>
      </c>
      <c r="K34" s="3" t="s">
        <v>14</v>
      </c>
      <c r="L34" s="3" t="s">
        <v>14</v>
      </c>
      <c r="M34" s="3" t="s">
        <v>49</v>
      </c>
      <c r="N34" s="3" t="s">
        <v>49</v>
      </c>
      <c r="O34" s="3" t="s">
        <v>14</v>
      </c>
      <c r="P34" s="3" t="s">
        <v>14</v>
      </c>
      <c r="Q34" s="3" t="s">
        <v>14</v>
      </c>
      <c r="R34" s="3" t="s">
        <v>49</v>
      </c>
      <c r="S34" s="3" t="s">
        <v>14</v>
      </c>
      <c r="T34" s="3" t="s">
        <v>49</v>
      </c>
      <c r="U34" s="3" t="s">
        <v>14</v>
      </c>
      <c r="V34" s="3" t="s">
        <v>14</v>
      </c>
      <c r="X34" s="5">
        <f t="shared" si="1"/>
        <v>16</v>
      </c>
      <c r="Y34" s="5">
        <f t="shared" si="2"/>
        <v>0</v>
      </c>
      <c r="Z34" s="5">
        <f t="shared" si="3"/>
        <v>0</v>
      </c>
      <c r="AA34" s="5">
        <f t="shared" si="5"/>
        <v>5</v>
      </c>
    </row>
    <row r="35" spans="1:27" ht="58.5" customHeight="1" x14ac:dyDescent="0.2">
      <c r="A35" s="7" t="s">
        <v>72</v>
      </c>
      <c r="B35" s="3" t="s">
        <v>14</v>
      </c>
      <c r="C35" s="3" t="s">
        <v>14</v>
      </c>
      <c r="D35" s="3" t="s">
        <v>14</v>
      </c>
      <c r="E35" s="3" t="s">
        <v>14</v>
      </c>
      <c r="F35" s="3" t="s">
        <v>49</v>
      </c>
      <c r="G35" s="3" t="s">
        <v>14</v>
      </c>
      <c r="H35" s="3" t="s">
        <v>14</v>
      </c>
      <c r="I35" s="3" t="s">
        <v>14</v>
      </c>
      <c r="J35" s="3" t="s">
        <v>14</v>
      </c>
      <c r="K35" s="3" t="s">
        <v>14</v>
      </c>
      <c r="L35" s="3" t="s">
        <v>14</v>
      </c>
      <c r="M35" s="3" t="s">
        <v>49</v>
      </c>
      <c r="N35" s="3" t="s">
        <v>49</v>
      </c>
      <c r="O35" s="3" t="s">
        <v>14</v>
      </c>
      <c r="P35" s="3" t="s">
        <v>14</v>
      </c>
      <c r="Q35" s="3" t="s">
        <v>14</v>
      </c>
      <c r="R35" s="3" t="s">
        <v>49</v>
      </c>
      <c r="S35" s="3" t="s">
        <v>14</v>
      </c>
      <c r="T35" s="3" t="s">
        <v>49</v>
      </c>
      <c r="U35" s="3" t="s">
        <v>14</v>
      </c>
      <c r="V35" s="3" t="s">
        <v>14</v>
      </c>
      <c r="X35" s="5">
        <f t="shared" si="1"/>
        <v>16</v>
      </c>
      <c r="Y35" s="5">
        <f t="shared" si="2"/>
        <v>0</v>
      </c>
      <c r="Z35" s="5">
        <f t="shared" si="3"/>
        <v>0</v>
      </c>
      <c r="AA35" s="5">
        <f t="shared" si="5"/>
        <v>5</v>
      </c>
    </row>
    <row r="36" spans="1:27" ht="76.5" x14ac:dyDescent="0.2">
      <c r="A36" s="7" t="s">
        <v>87</v>
      </c>
      <c r="B36" s="3" t="s">
        <v>14</v>
      </c>
      <c r="C36" s="3" t="s">
        <v>14</v>
      </c>
      <c r="D36" s="3" t="s">
        <v>14</v>
      </c>
      <c r="E36" s="3" t="s">
        <v>14</v>
      </c>
      <c r="F36" s="3" t="s">
        <v>49</v>
      </c>
      <c r="G36" s="3" t="s">
        <v>14</v>
      </c>
      <c r="H36" s="3" t="s">
        <v>14</v>
      </c>
      <c r="I36" s="3" t="s">
        <v>14</v>
      </c>
      <c r="J36" s="3" t="s">
        <v>14</v>
      </c>
      <c r="K36" s="3" t="s">
        <v>14</v>
      </c>
      <c r="L36" s="3" t="s">
        <v>14</v>
      </c>
      <c r="M36" s="3" t="s">
        <v>49</v>
      </c>
      <c r="N36" s="3" t="s">
        <v>49</v>
      </c>
      <c r="O36" s="3" t="s">
        <v>14</v>
      </c>
      <c r="P36" s="3" t="s">
        <v>14</v>
      </c>
      <c r="Q36" s="3" t="s">
        <v>14</v>
      </c>
      <c r="R36" s="3" t="s">
        <v>49</v>
      </c>
      <c r="S36" s="3" t="s">
        <v>14</v>
      </c>
      <c r="T36" s="3" t="s">
        <v>49</v>
      </c>
      <c r="U36" s="3" t="s">
        <v>14</v>
      </c>
      <c r="V36" s="3" t="s">
        <v>14</v>
      </c>
      <c r="X36" s="5">
        <f t="shared" si="1"/>
        <v>16</v>
      </c>
      <c r="Y36" s="5">
        <f t="shared" si="2"/>
        <v>0</v>
      </c>
      <c r="Z36" s="5">
        <f t="shared" si="3"/>
        <v>0</v>
      </c>
      <c r="AA36" s="5">
        <f t="shared" si="5"/>
        <v>5</v>
      </c>
    </row>
    <row r="37" spans="1:27" ht="63.75" x14ac:dyDescent="0.2">
      <c r="A37" s="7" t="s">
        <v>69</v>
      </c>
      <c r="B37" s="3" t="s">
        <v>14</v>
      </c>
      <c r="C37" s="3" t="s">
        <v>14</v>
      </c>
      <c r="D37" s="3" t="s">
        <v>14</v>
      </c>
      <c r="E37" s="3" t="s">
        <v>14</v>
      </c>
      <c r="F37" s="3" t="s">
        <v>49</v>
      </c>
      <c r="G37" s="3" t="s">
        <v>14</v>
      </c>
      <c r="H37" s="3" t="s">
        <v>14</v>
      </c>
      <c r="I37" s="3" t="s">
        <v>14</v>
      </c>
      <c r="J37" s="3" t="s">
        <v>14</v>
      </c>
      <c r="K37" s="3" t="s">
        <v>14</v>
      </c>
      <c r="L37" s="3" t="s">
        <v>14</v>
      </c>
      <c r="M37" s="3" t="s">
        <v>49</v>
      </c>
      <c r="N37" s="3" t="s">
        <v>49</v>
      </c>
      <c r="O37" s="3" t="s">
        <v>14</v>
      </c>
      <c r="P37" s="3" t="s">
        <v>14</v>
      </c>
      <c r="Q37" s="3" t="s">
        <v>14</v>
      </c>
      <c r="R37" s="3" t="s">
        <v>49</v>
      </c>
      <c r="S37" s="3" t="s">
        <v>14</v>
      </c>
      <c r="T37" s="3" t="s">
        <v>49</v>
      </c>
      <c r="U37" s="3" t="s">
        <v>14</v>
      </c>
      <c r="V37" s="3" t="s">
        <v>14</v>
      </c>
      <c r="X37" s="5">
        <f t="shared" si="1"/>
        <v>16</v>
      </c>
      <c r="Y37" s="5">
        <f t="shared" si="2"/>
        <v>0</v>
      </c>
      <c r="Z37" s="5">
        <f t="shared" si="3"/>
        <v>0</v>
      </c>
      <c r="AA37" s="5">
        <f t="shared" si="5"/>
        <v>5</v>
      </c>
    </row>
    <row r="38" spans="1:27" ht="51" x14ac:dyDescent="0.2">
      <c r="A38" s="7" t="s">
        <v>88</v>
      </c>
      <c r="B38" s="3" t="s">
        <v>14</v>
      </c>
      <c r="C38" s="3" t="s">
        <v>14</v>
      </c>
      <c r="D38" s="3" t="s">
        <v>14</v>
      </c>
      <c r="E38" s="3" t="s">
        <v>14</v>
      </c>
      <c r="F38" s="3" t="s">
        <v>49</v>
      </c>
      <c r="G38" s="3" t="s">
        <v>14</v>
      </c>
      <c r="H38" s="3" t="s">
        <v>14</v>
      </c>
      <c r="I38" s="3" t="s">
        <v>14</v>
      </c>
      <c r="J38" s="3" t="s">
        <v>14</v>
      </c>
      <c r="K38" s="3" t="s">
        <v>14</v>
      </c>
      <c r="L38" s="3" t="s">
        <v>14</v>
      </c>
      <c r="M38" s="3" t="s">
        <v>49</v>
      </c>
      <c r="N38" s="3" t="s">
        <v>49</v>
      </c>
      <c r="O38" s="3" t="s">
        <v>14</v>
      </c>
      <c r="P38" s="3" t="s">
        <v>14</v>
      </c>
      <c r="Q38" s="3" t="s">
        <v>14</v>
      </c>
      <c r="R38" s="3" t="s">
        <v>49</v>
      </c>
      <c r="S38" s="3" t="s">
        <v>14</v>
      </c>
      <c r="T38" s="3" t="s">
        <v>49</v>
      </c>
      <c r="U38" s="3" t="s">
        <v>14</v>
      </c>
      <c r="V38" s="3" t="s">
        <v>14</v>
      </c>
      <c r="X38" s="5">
        <f t="shared" si="1"/>
        <v>16</v>
      </c>
      <c r="Y38" s="5">
        <f t="shared" si="2"/>
        <v>0</v>
      </c>
      <c r="Z38" s="5">
        <f t="shared" si="3"/>
        <v>0</v>
      </c>
      <c r="AA38" s="5">
        <f t="shared" si="5"/>
        <v>5</v>
      </c>
    </row>
    <row r="39" spans="1:27" ht="29.25" customHeight="1" x14ac:dyDescent="0.2">
      <c r="A39" s="7" t="s">
        <v>92</v>
      </c>
      <c r="B39" s="3" t="s">
        <v>14</v>
      </c>
      <c r="C39" s="3" t="s">
        <v>14</v>
      </c>
      <c r="D39" s="3" t="s">
        <v>14</v>
      </c>
      <c r="E39" s="3" t="s">
        <v>14</v>
      </c>
      <c r="F39" s="3" t="s">
        <v>49</v>
      </c>
      <c r="G39" s="3" t="s">
        <v>14</v>
      </c>
      <c r="H39" s="3" t="s">
        <v>14</v>
      </c>
      <c r="I39" s="3" t="s">
        <v>14</v>
      </c>
      <c r="J39" s="3" t="s">
        <v>14</v>
      </c>
      <c r="K39" s="3" t="s">
        <v>14</v>
      </c>
      <c r="L39" s="3" t="s">
        <v>14</v>
      </c>
      <c r="M39" s="3" t="s">
        <v>49</v>
      </c>
      <c r="N39" s="3" t="s">
        <v>49</v>
      </c>
      <c r="O39" s="3" t="s">
        <v>14</v>
      </c>
      <c r="P39" s="3" t="s">
        <v>14</v>
      </c>
      <c r="Q39" s="3" t="s">
        <v>14</v>
      </c>
      <c r="R39" s="3" t="s">
        <v>49</v>
      </c>
      <c r="S39" s="3" t="s">
        <v>14</v>
      </c>
      <c r="T39" s="3" t="s">
        <v>49</v>
      </c>
      <c r="U39" s="3" t="s">
        <v>14</v>
      </c>
      <c r="V39" s="3" t="s">
        <v>14</v>
      </c>
      <c r="X39" s="5">
        <f t="shared" si="1"/>
        <v>16</v>
      </c>
      <c r="Y39" s="5">
        <f t="shared" si="2"/>
        <v>0</v>
      </c>
      <c r="Z39" s="5">
        <f t="shared" si="3"/>
        <v>0</v>
      </c>
      <c r="AA39" s="5">
        <f t="shared" si="5"/>
        <v>5</v>
      </c>
    </row>
    <row r="40" spans="1:27" ht="102" x14ac:dyDescent="0.2">
      <c r="A40" s="7" t="s">
        <v>89</v>
      </c>
      <c r="B40" s="3" t="s">
        <v>14</v>
      </c>
      <c r="C40" s="3" t="s">
        <v>14</v>
      </c>
      <c r="D40" s="3" t="s">
        <v>14</v>
      </c>
      <c r="E40" s="3" t="s">
        <v>14</v>
      </c>
      <c r="F40" s="3" t="s">
        <v>49</v>
      </c>
      <c r="G40" s="3" t="s">
        <v>14</v>
      </c>
      <c r="H40" s="3" t="s">
        <v>14</v>
      </c>
      <c r="I40" s="3" t="s">
        <v>14</v>
      </c>
      <c r="J40" s="3" t="s">
        <v>14</v>
      </c>
      <c r="K40" s="3" t="s">
        <v>14</v>
      </c>
      <c r="L40" s="3" t="s">
        <v>14</v>
      </c>
      <c r="M40" s="3" t="s">
        <v>49</v>
      </c>
      <c r="N40" s="3" t="s">
        <v>49</v>
      </c>
      <c r="O40" s="3" t="s">
        <v>14</v>
      </c>
      <c r="P40" s="3" t="s">
        <v>14</v>
      </c>
      <c r="Q40" s="3" t="s">
        <v>14</v>
      </c>
      <c r="R40" s="3" t="s">
        <v>49</v>
      </c>
      <c r="S40" s="3" t="s">
        <v>14</v>
      </c>
      <c r="T40" s="3" t="s">
        <v>49</v>
      </c>
      <c r="U40" s="3" t="s">
        <v>14</v>
      </c>
      <c r="V40" s="3" t="s">
        <v>14</v>
      </c>
      <c r="X40" s="5">
        <f t="shared" si="1"/>
        <v>16</v>
      </c>
      <c r="Y40" s="5">
        <f t="shared" si="2"/>
        <v>0</v>
      </c>
      <c r="Z40" s="5">
        <f t="shared" si="3"/>
        <v>0</v>
      </c>
      <c r="AA40" s="5">
        <f t="shared" si="5"/>
        <v>5</v>
      </c>
    </row>
    <row r="41" spans="1:27" ht="38.25" x14ac:dyDescent="0.2">
      <c r="A41" s="7" t="s">
        <v>62</v>
      </c>
      <c r="B41" s="3" t="s">
        <v>14</v>
      </c>
      <c r="C41" s="3" t="s">
        <v>14</v>
      </c>
      <c r="D41" s="3" t="s">
        <v>14</v>
      </c>
      <c r="E41" s="3" t="s">
        <v>14</v>
      </c>
      <c r="F41" s="3" t="s">
        <v>49</v>
      </c>
      <c r="G41" s="3" t="s">
        <v>14</v>
      </c>
      <c r="H41" s="3" t="s">
        <v>14</v>
      </c>
      <c r="I41" s="3" t="s">
        <v>14</v>
      </c>
      <c r="J41" s="3" t="s">
        <v>14</v>
      </c>
      <c r="K41" s="3" t="s">
        <v>14</v>
      </c>
      <c r="L41" s="3" t="s">
        <v>14</v>
      </c>
      <c r="M41" s="3" t="s">
        <v>49</v>
      </c>
      <c r="N41" s="3" t="s">
        <v>49</v>
      </c>
      <c r="O41" s="3" t="s">
        <v>14</v>
      </c>
      <c r="P41" s="3" t="s">
        <v>14</v>
      </c>
      <c r="Q41" s="3" t="s">
        <v>14</v>
      </c>
      <c r="R41" s="3" t="s">
        <v>49</v>
      </c>
      <c r="S41" s="3" t="s">
        <v>14</v>
      </c>
      <c r="T41" s="3" t="s">
        <v>49</v>
      </c>
      <c r="U41" s="3" t="s">
        <v>14</v>
      </c>
      <c r="V41" s="3" t="s">
        <v>14</v>
      </c>
      <c r="X41" s="5">
        <f t="shared" si="1"/>
        <v>16</v>
      </c>
      <c r="Y41" s="5">
        <f t="shared" si="2"/>
        <v>0</v>
      </c>
      <c r="Z41" s="5">
        <f t="shared" si="3"/>
        <v>0</v>
      </c>
      <c r="AA41" s="5">
        <f t="shared" si="5"/>
        <v>5</v>
      </c>
    </row>
    <row r="42" spans="1:27" ht="25.5" x14ac:dyDescent="0.2">
      <c r="A42" s="7" t="s">
        <v>73</v>
      </c>
      <c r="B42" s="3" t="s">
        <v>14</v>
      </c>
      <c r="C42" s="3" t="s">
        <v>14</v>
      </c>
      <c r="D42" s="3" t="s">
        <v>14</v>
      </c>
      <c r="E42" s="3" t="s">
        <v>14</v>
      </c>
      <c r="F42" s="3" t="s">
        <v>49</v>
      </c>
      <c r="G42" s="3" t="s">
        <v>14</v>
      </c>
      <c r="H42" s="3" t="s">
        <v>14</v>
      </c>
      <c r="I42" s="3" t="s">
        <v>14</v>
      </c>
      <c r="J42" s="3" t="s">
        <v>14</v>
      </c>
      <c r="K42" s="3" t="s">
        <v>14</v>
      </c>
      <c r="L42" s="3" t="s">
        <v>14</v>
      </c>
      <c r="M42" s="3" t="s">
        <v>49</v>
      </c>
      <c r="N42" s="3" t="s">
        <v>49</v>
      </c>
      <c r="O42" s="3" t="s">
        <v>14</v>
      </c>
      <c r="P42" s="3" t="s">
        <v>14</v>
      </c>
      <c r="Q42" s="3" t="s">
        <v>14</v>
      </c>
      <c r="R42" s="3" t="s">
        <v>49</v>
      </c>
      <c r="S42" s="3" t="s">
        <v>14</v>
      </c>
      <c r="T42" s="3" t="s">
        <v>49</v>
      </c>
      <c r="U42" s="3" t="s">
        <v>14</v>
      </c>
      <c r="V42" s="3" t="s">
        <v>14</v>
      </c>
      <c r="X42" s="5">
        <f t="shared" si="1"/>
        <v>16</v>
      </c>
      <c r="Y42" s="5">
        <f t="shared" si="2"/>
        <v>0</v>
      </c>
      <c r="Z42" s="5">
        <f t="shared" si="3"/>
        <v>0</v>
      </c>
      <c r="AA42" s="5">
        <f t="shared" si="5"/>
        <v>5</v>
      </c>
    </row>
    <row r="43" spans="1:27" ht="38.25" x14ac:dyDescent="0.2">
      <c r="A43" s="7" t="s">
        <v>63</v>
      </c>
      <c r="B43" s="3" t="s">
        <v>14</v>
      </c>
      <c r="C43" s="3" t="s">
        <v>14</v>
      </c>
      <c r="D43" s="3" t="s">
        <v>14</v>
      </c>
      <c r="E43" s="3" t="s">
        <v>14</v>
      </c>
      <c r="F43" s="3" t="s">
        <v>49</v>
      </c>
      <c r="G43" s="3" t="s">
        <v>14</v>
      </c>
      <c r="H43" s="3" t="s">
        <v>14</v>
      </c>
      <c r="I43" s="3" t="s">
        <v>14</v>
      </c>
      <c r="J43" s="3" t="s">
        <v>14</v>
      </c>
      <c r="K43" s="3" t="s">
        <v>14</v>
      </c>
      <c r="L43" s="3" t="s">
        <v>14</v>
      </c>
      <c r="M43" s="3" t="s">
        <v>49</v>
      </c>
      <c r="N43" s="3" t="s">
        <v>49</v>
      </c>
      <c r="O43" s="3" t="s">
        <v>14</v>
      </c>
      <c r="P43" s="3" t="s">
        <v>14</v>
      </c>
      <c r="Q43" s="3" t="s">
        <v>14</v>
      </c>
      <c r="R43" s="3" t="s">
        <v>49</v>
      </c>
      <c r="S43" s="3" t="s">
        <v>14</v>
      </c>
      <c r="T43" s="3" t="s">
        <v>49</v>
      </c>
      <c r="U43" s="3" t="s">
        <v>14</v>
      </c>
      <c r="V43" s="3" t="s">
        <v>14</v>
      </c>
      <c r="X43" s="5">
        <f t="shared" si="1"/>
        <v>16</v>
      </c>
      <c r="Y43" s="5">
        <f t="shared" si="2"/>
        <v>0</v>
      </c>
      <c r="Z43" s="5">
        <f t="shared" si="3"/>
        <v>0</v>
      </c>
      <c r="AA43" s="5">
        <f t="shared" si="5"/>
        <v>5</v>
      </c>
    </row>
    <row r="44" spans="1:27" ht="38.25" x14ac:dyDescent="0.2">
      <c r="A44" s="7" t="s">
        <v>90</v>
      </c>
      <c r="B44" s="3" t="s">
        <v>14</v>
      </c>
      <c r="C44" s="3" t="s">
        <v>14</v>
      </c>
      <c r="D44" s="3" t="s">
        <v>14</v>
      </c>
      <c r="E44" s="3" t="s">
        <v>14</v>
      </c>
      <c r="F44" s="3" t="s">
        <v>49</v>
      </c>
      <c r="G44" s="3" t="s">
        <v>14</v>
      </c>
      <c r="H44" s="3" t="s">
        <v>14</v>
      </c>
      <c r="I44" s="3" t="s">
        <v>14</v>
      </c>
      <c r="J44" s="3" t="s">
        <v>14</v>
      </c>
      <c r="K44" s="3" t="s">
        <v>14</v>
      </c>
      <c r="L44" s="3" t="s">
        <v>14</v>
      </c>
      <c r="M44" s="3" t="s">
        <v>49</v>
      </c>
      <c r="N44" s="3" t="s">
        <v>49</v>
      </c>
      <c r="O44" s="3" t="s">
        <v>14</v>
      </c>
      <c r="P44" s="3" t="s">
        <v>14</v>
      </c>
      <c r="Q44" s="3" t="s">
        <v>14</v>
      </c>
      <c r="R44" s="3" t="s">
        <v>49</v>
      </c>
      <c r="S44" s="3" t="s">
        <v>14</v>
      </c>
      <c r="T44" s="3" t="s">
        <v>49</v>
      </c>
      <c r="U44" s="3" t="s">
        <v>14</v>
      </c>
      <c r="V44" s="3" t="s">
        <v>14</v>
      </c>
      <c r="X44" s="5">
        <f t="shared" si="1"/>
        <v>16</v>
      </c>
      <c r="Y44" s="5">
        <f t="shared" si="2"/>
        <v>0</v>
      </c>
      <c r="Z44" s="5">
        <f t="shared" si="3"/>
        <v>0</v>
      </c>
      <c r="AA44" s="5">
        <f t="shared" si="5"/>
        <v>5</v>
      </c>
    </row>
    <row r="45" spans="1:27" ht="204" x14ac:dyDescent="0.2">
      <c r="A45" s="7" t="s">
        <v>64</v>
      </c>
      <c r="B45" s="3" t="s">
        <v>16</v>
      </c>
      <c r="C45" s="3" t="s">
        <v>14</v>
      </c>
      <c r="D45" s="3" t="s">
        <v>15</v>
      </c>
      <c r="E45" s="3" t="s">
        <v>14</v>
      </c>
      <c r="F45" s="3" t="s">
        <v>49</v>
      </c>
      <c r="G45" s="3" t="s">
        <v>14</v>
      </c>
      <c r="H45" s="3" t="s">
        <v>14</v>
      </c>
      <c r="I45" s="3" t="s">
        <v>14</v>
      </c>
      <c r="J45" s="3" t="s">
        <v>14</v>
      </c>
      <c r="K45" s="3" t="s">
        <v>14</v>
      </c>
      <c r="L45" s="3" t="s">
        <v>14</v>
      </c>
      <c r="M45" s="3" t="s">
        <v>49</v>
      </c>
      <c r="N45" s="3" t="s">
        <v>49</v>
      </c>
      <c r="O45" s="3" t="s">
        <v>14</v>
      </c>
      <c r="P45" s="3" t="s">
        <v>14</v>
      </c>
      <c r="Q45" s="3" t="s">
        <v>15</v>
      </c>
      <c r="R45" s="3" t="s">
        <v>49</v>
      </c>
      <c r="S45" s="3" t="s">
        <v>14</v>
      </c>
      <c r="T45" s="3" t="s">
        <v>49</v>
      </c>
      <c r="U45" s="3" t="s">
        <v>14</v>
      </c>
      <c r="V45" s="3" t="s">
        <v>14</v>
      </c>
      <c r="X45" s="5">
        <f t="shared" si="1"/>
        <v>13</v>
      </c>
      <c r="Y45" s="5">
        <f t="shared" si="2"/>
        <v>2</v>
      </c>
      <c r="Z45" s="5">
        <f t="shared" si="3"/>
        <v>1</v>
      </c>
      <c r="AA45" s="5">
        <f t="shared" si="5"/>
        <v>5</v>
      </c>
    </row>
    <row r="46" spans="1:27" ht="25.5" x14ac:dyDescent="0.2">
      <c r="A46" s="7" t="s">
        <v>65</v>
      </c>
      <c r="B46" s="3" t="s">
        <v>14</v>
      </c>
      <c r="C46" s="3" t="s">
        <v>14</v>
      </c>
      <c r="D46" s="3" t="s">
        <v>16</v>
      </c>
      <c r="E46" s="3" t="s">
        <v>14</v>
      </c>
      <c r="F46" s="3" t="s">
        <v>49</v>
      </c>
      <c r="G46" s="3" t="s">
        <v>14</v>
      </c>
      <c r="H46" s="3" t="s">
        <v>14</v>
      </c>
      <c r="I46" s="3" t="s">
        <v>14</v>
      </c>
      <c r="J46" s="3" t="s">
        <v>14</v>
      </c>
      <c r="K46" s="3" t="s">
        <v>14</v>
      </c>
      <c r="L46" s="3" t="s">
        <v>14</v>
      </c>
      <c r="M46" s="3" t="s">
        <v>49</v>
      </c>
      <c r="N46" s="3" t="s">
        <v>49</v>
      </c>
      <c r="O46" s="3" t="s">
        <v>14</v>
      </c>
      <c r="P46" s="3" t="s">
        <v>14</v>
      </c>
      <c r="Q46" s="3" t="s">
        <v>14</v>
      </c>
      <c r="R46" s="3" t="s">
        <v>49</v>
      </c>
      <c r="S46" s="3" t="s">
        <v>14</v>
      </c>
      <c r="T46" s="3" t="s">
        <v>49</v>
      </c>
      <c r="U46" s="3" t="s">
        <v>14</v>
      </c>
      <c r="V46" s="3" t="s">
        <v>14</v>
      </c>
      <c r="X46" s="5">
        <f t="shared" si="1"/>
        <v>15</v>
      </c>
      <c r="Y46" s="5">
        <f t="shared" si="2"/>
        <v>0</v>
      </c>
      <c r="Z46" s="5">
        <f t="shared" si="3"/>
        <v>1</v>
      </c>
      <c r="AA46" s="5">
        <f t="shared" si="5"/>
        <v>5</v>
      </c>
    </row>
    <row r="47" spans="1:27" ht="25.5" x14ac:dyDescent="0.2">
      <c r="A47" s="7" t="s">
        <v>66</v>
      </c>
      <c r="B47" s="3" t="s">
        <v>14</v>
      </c>
      <c r="C47" s="3" t="s">
        <v>14</v>
      </c>
      <c r="D47" s="3" t="s">
        <v>14</v>
      </c>
      <c r="E47" s="3" t="s">
        <v>14</v>
      </c>
      <c r="F47" s="3" t="s">
        <v>49</v>
      </c>
      <c r="G47" s="3" t="s">
        <v>14</v>
      </c>
      <c r="H47" s="3" t="s">
        <v>14</v>
      </c>
      <c r="I47" s="3" t="s">
        <v>14</v>
      </c>
      <c r="J47" s="3" t="s">
        <v>14</v>
      </c>
      <c r="K47" s="3" t="s">
        <v>14</v>
      </c>
      <c r="L47" s="3" t="s">
        <v>14</v>
      </c>
      <c r="M47" s="3" t="s">
        <v>49</v>
      </c>
      <c r="N47" s="3" t="s">
        <v>49</v>
      </c>
      <c r="O47" s="3" t="s">
        <v>14</v>
      </c>
      <c r="P47" s="3" t="s">
        <v>14</v>
      </c>
      <c r="Q47" s="3" t="s">
        <v>14</v>
      </c>
      <c r="R47" s="3" t="s">
        <v>49</v>
      </c>
      <c r="S47" s="3" t="s">
        <v>14</v>
      </c>
      <c r="T47" s="3" t="s">
        <v>49</v>
      </c>
      <c r="U47" s="3" t="s">
        <v>14</v>
      </c>
      <c r="V47" s="3" t="s">
        <v>14</v>
      </c>
      <c r="X47" s="5">
        <f t="shared" si="1"/>
        <v>16</v>
      </c>
      <c r="Y47" s="5">
        <f t="shared" si="2"/>
        <v>0</v>
      </c>
      <c r="Z47" s="5">
        <f t="shared" si="3"/>
        <v>0</v>
      </c>
      <c r="AA47" s="5">
        <f t="shared" si="5"/>
        <v>5</v>
      </c>
    </row>
    <row r="48" spans="1:27" ht="51" x14ac:dyDescent="0.2">
      <c r="A48" s="7" t="s">
        <v>91</v>
      </c>
      <c r="B48" s="3" t="s">
        <v>14</v>
      </c>
      <c r="C48" s="3" t="s">
        <v>14</v>
      </c>
      <c r="D48" s="3" t="s">
        <v>16</v>
      </c>
      <c r="E48" s="3" t="s">
        <v>14</v>
      </c>
      <c r="F48" s="3" t="s">
        <v>49</v>
      </c>
      <c r="G48" s="3" t="s">
        <v>14</v>
      </c>
      <c r="H48" s="3" t="s">
        <v>14</v>
      </c>
      <c r="I48" s="3" t="s">
        <v>14</v>
      </c>
      <c r="J48" s="3" t="s">
        <v>16</v>
      </c>
      <c r="K48" s="3" t="s">
        <v>14</v>
      </c>
      <c r="L48" s="3" t="s">
        <v>14</v>
      </c>
      <c r="M48" s="3" t="s">
        <v>49</v>
      </c>
      <c r="N48" s="3" t="s">
        <v>49</v>
      </c>
      <c r="O48" s="3" t="s">
        <v>14</v>
      </c>
      <c r="P48" s="3" t="s">
        <v>14</v>
      </c>
      <c r="Q48" s="3" t="s">
        <v>14</v>
      </c>
      <c r="R48" s="3" t="s">
        <v>49</v>
      </c>
      <c r="S48" s="3" t="s">
        <v>14</v>
      </c>
      <c r="T48" s="3" t="s">
        <v>49</v>
      </c>
      <c r="U48" s="3" t="s">
        <v>14</v>
      </c>
      <c r="V48" s="3" t="s">
        <v>14</v>
      </c>
      <c r="X48" s="5">
        <f t="shared" si="1"/>
        <v>14</v>
      </c>
      <c r="Y48" s="5">
        <f t="shared" si="2"/>
        <v>0</v>
      </c>
      <c r="Z48" s="5">
        <f t="shared" si="3"/>
        <v>2</v>
      </c>
      <c r="AA48" s="5">
        <f t="shared" si="5"/>
        <v>5</v>
      </c>
    </row>
  </sheetData>
  <mergeCells count="6">
    <mergeCell ref="A3:A5"/>
    <mergeCell ref="X2:AA2"/>
    <mergeCell ref="X3:X4"/>
    <mergeCell ref="Y3:Y4"/>
    <mergeCell ref="Z3:Z4"/>
    <mergeCell ref="AA3:AA4"/>
  </mergeCells>
  <conditionalFormatting sqref="B7:V19 B23:V41">
    <cfRule type="cellIs" dxfId="12" priority="77" operator="equal">
      <formula>"ZDRŽEL(A) SE"</formula>
    </cfRule>
    <cfRule type="cellIs" dxfId="11" priority="78" operator="equal">
      <formula>"ZDRŽEL(A) SE"</formula>
    </cfRule>
    <cfRule type="cellIs" dxfId="10" priority="79" operator="equal">
      <formula>"NE"</formula>
    </cfRule>
    <cfRule type="cellIs" dxfId="9" priority="80" operator="equal">
      <formula>"ANO"</formula>
    </cfRule>
  </conditionalFormatting>
  <conditionalFormatting sqref="X7:X48">
    <cfRule type="cellIs" dxfId="8" priority="29" operator="greaterThan">
      <formula>10</formula>
    </cfRule>
  </conditionalFormatting>
  <conditionalFormatting sqref="B20:V22">
    <cfRule type="cellIs" dxfId="7" priority="9" operator="equal">
      <formula>"ZDRŽEL(A) SE"</formula>
    </cfRule>
    <cfRule type="cellIs" dxfId="6" priority="10" operator="equal">
      <formula>"ZDRŽEL(A) SE"</formula>
    </cfRule>
    <cfRule type="cellIs" dxfId="5" priority="11" operator="equal">
      <formula>"NE"</formula>
    </cfRule>
    <cfRule type="cellIs" dxfId="4" priority="12" operator="equal">
      <formula>"ANO"</formula>
    </cfRule>
  </conditionalFormatting>
  <conditionalFormatting sqref="B42:V48">
    <cfRule type="cellIs" dxfId="3" priority="1" operator="equal">
      <formula>"ZDRŽEL(A) SE"</formula>
    </cfRule>
    <cfRule type="cellIs" dxfId="2" priority="2" operator="equal">
      <formula>"ZDRŽEL(A) SE"</formula>
    </cfRule>
    <cfRule type="cellIs" dxfId="1" priority="3" operator="equal">
      <formula>"NE"</formula>
    </cfRule>
    <cfRule type="cellIs" dxfId="0" priority="4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Pavlína Benešová</cp:lastModifiedBy>
  <dcterms:created xsi:type="dcterms:W3CDTF">2013-09-19T09:38:57Z</dcterms:created>
  <dcterms:modified xsi:type="dcterms:W3CDTF">2019-06-18T07:30:58Z</dcterms:modified>
</cp:coreProperties>
</file>