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wnload\___\"/>
    </mc:Choice>
  </mc:AlternateContent>
  <xr:revisionPtr revIDLastSave="0" documentId="13_ncr:1_{8625252B-35AE-4A2F-9F90-DFF35F973EA1}" xr6:coauthVersionLast="44" xr6:coauthVersionMax="44" xr10:uidLastSave="{00000000-0000-0000-0000-000000000000}"/>
  <bookViews>
    <workbookView xWindow="-110" yWindow="-110" windowWidth="38620" windowHeight="2122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8" i="1" l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Y41" i="1"/>
  <c r="Z41" i="1"/>
  <c r="AA41" i="1"/>
  <c r="X42" i="1"/>
  <c r="Y42" i="1"/>
  <c r="Z42" i="1"/>
  <c r="AA42" i="1"/>
  <c r="X43" i="1"/>
  <c r="Y43" i="1"/>
  <c r="Z43" i="1"/>
  <c r="AA43" i="1"/>
  <c r="X44" i="1"/>
  <c r="Y44" i="1"/>
  <c r="Z44" i="1"/>
  <c r="AA44" i="1"/>
  <c r="X45" i="1"/>
  <c r="Y45" i="1"/>
  <c r="Z45" i="1"/>
  <c r="AA45" i="1"/>
  <c r="X46" i="1"/>
  <c r="Y46" i="1"/>
  <c r="Z46" i="1"/>
  <c r="AA46" i="1"/>
  <c r="X47" i="1"/>
  <c r="Y47" i="1"/>
  <c r="Z47" i="1"/>
  <c r="AA47" i="1"/>
  <c r="X48" i="1"/>
  <c r="Y48" i="1"/>
  <c r="Z48" i="1"/>
  <c r="AA48" i="1"/>
  <c r="X49" i="1"/>
  <c r="Y49" i="1"/>
  <c r="Z49" i="1"/>
  <c r="AA49" i="1"/>
  <c r="X50" i="1"/>
  <c r="Y50" i="1"/>
  <c r="Z50" i="1"/>
  <c r="AA50" i="1"/>
  <c r="X51" i="1"/>
  <c r="Y51" i="1"/>
  <c r="Z51" i="1"/>
  <c r="AA51" i="1"/>
  <c r="X52" i="1"/>
  <c r="Y52" i="1"/>
  <c r="Z52" i="1"/>
  <c r="AA52" i="1"/>
  <c r="X53" i="1"/>
  <c r="Y53" i="1"/>
  <c r="Z53" i="1"/>
  <c r="AA53" i="1"/>
  <c r="X54" i="1"/>
  <c r="Y54" i="1"/>
  <c r="Z54" i="1"/>
  <c r="AA54" i="1"/>
  <c r="X7" i="1" l="1"/>
  <c r="Y7" i="1"/>
  <c r="Z7" i="1"/>
  <c r="AA7" i="1"/>
</calcChain>
</file>

<file path=xl/sharedStrings.xml><?xml version="1.0" encoding="utf-8"?>
<sst xmlns="http://schemas.openxmlformats.org/spreadsheetml/2006/main" count="1121" uniqueCount="99">
  <si>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</si>
  <si>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</si>
  <si>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</si>
  <si>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</si>
  <si>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</si>
  <si>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</si>
  <si>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</si>
  <si>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</si>
  <si>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</si>
  <si>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</si>
  <si>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</si>
  <si>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</si>
  <si>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</si>
  <si>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</si>
  <si>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</si>
  <si>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</si>
  <si>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</si>
  <si>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</si>
  <si>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</si>
  <si>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</si>
  <si>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</si>
  <si>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</si>
  <si>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</si>
  <si>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</si>
  <si>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</si>
  <si>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</si>
  <si>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</si>
  <si>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</si>
  <si>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</si>
  <si>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</si>
  <si>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</si>
  <si>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</si>
  <si>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</si>
  <si>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</si>
  <si>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</si>
  <si>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</si>
  <si>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</si>
  <si>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</si>
  <si>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</si>
  <si>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</si>
  <si>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</si>
  <si>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</si>
  <si>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</si>
  <si>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</si>
  <si>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</si>
  <si>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</si>
  <si>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</si>
  <si>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</si>
  <si>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</si>
  <si>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</si>
  <si>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 xml:space="preserve">3) Zastupitelstvo města schvaluje program zasedání </t>
  </si>
  <si>
    <t>Zastupitelstvo města 18.9.2019</t>
  </si>
  <si>
    <t>1) Zastupitelstvo města určuje zapisovatelkou paní Pavlínu Benešovou a pana Jiřího Kořínka zodpovědného za obsluhu elektronického hlasovacího zařízení. </t>
  </si>
  <si>
    <t xml:space="preserve">2) Zastupitelstvo města volí ověřovatele zápisu Mgr. Blanku Kysilkovou a Mgr. Ivu Vrátilovou. </t>
  </si>
  <si>
    <t>4) Zastupitelstvo města bere na vědomí Zápis z jednání finančního výboru č.3-2019 konaného dne 12.8.2019.</t>
  </si>
  <si>
    <t>5) Zastupitelstvo města bere na vědomí Rozpočtová opatření č.7-2019 a 8-2019.</t>
  </si>
  <si>
    <t>7) Zastupitelstvo města schvaluje Rozpočtové opatření č.9-2019 ve znění doplňku č.1.</t>
  </si>
  <si>
    <t>8) Zastupitelstvo města zrušuje:usnesení č. 49/19, 50/19, 51/19 a 52/19 ze dne 04.04.2019.  </t>
  </si>
  <si>
    <t>9) Zastupitelstvo města schvaluje: rozdělení využití účelové dotace z Programu regenerace MPR (městských památkových rezervací) a MPZ (městských památkových zón) na rok 2019, která je poskytnuta v celkové výši 1.845.000,- Kč dle předloženého návrhu.</t>
  </si>
  <si>
    <t>10) Zastupitelstvo města schvaluje:dotaci města ve výši 45.000,- Kč (10% z celkově uznatelných nákladů tj. z částky 435.000,- Kč) na restaurování oltářního obrazu v kostele sv. Vavřince, na pozemku parc. č. 220 v obci a k.ú. Vysoké Mýto, v rámci programu regenerace městských památkových rezervací a městských památkových zón vlastníkovi stavby.</t>
  </si>
  <si>
    <t>11) Zastupitelstvo města schvaluje:dotaci města ve výši 42.000,- Kč (10% z celkově uznatelných nákladů tj. z částky 421.806,- Kč) na restaurování nástěnných maleb v přízemí v Měšťanském domě č. p. 107 na pozemku parc. č. 82 v obci a k.ú. Vysoké Mýto, v rámci programu regenerace městských památkových rezervací a městských památkových zón vlastníkovi stavby.</t>
  </si>
  <si>
    <t>13) Zastupitelstvo města schvaluje:uzavření veřejnoprávní smlouvy č. 01/2019/OSU-SPP s Římskokatolickou farností - děkanství Vysoké Mýto, IČ: 47499109, Försterova 161/I, 566 01 Vysoké Mýto, jako příjemcem dotace na obnovu kulturní památky kostel sv. Vavřince, poz. p. č. 220 ve Vysokém Mýtě, rejstř. č. ÚSKP 14570/6-4109, akce „Restaurování oltářního obrazu Petra Brandla – Nanebevzetí Panny Marie v kostele sv. Vavřince na st. p. č. 220 v obci a k.ú. Vysoké Mýto“ ve výši 380.000 Kč z Programu regenerace MPR a MPZ a 45.000 Kč povinný podíl města, v předloženém znění. Veřejnoprávní smlouvy bude uzavřena až po nabytí právní moci Rozhodnutí MK o poskytnutí dotace ze státního rozpočtu městu Vysoké Mýto z programu MPZ a MPR.</t>
  </si>
  <si>
    <t>14) Zastupitelstvo města schvaluje:uzavření veřejnoprávní smlouvy č. 02/2019/OSU-SPP se společností N o Z, s.r.o., IČ: 47451785, Lozice 64, 538 54 Lozice, jako příjemcem dotace na obnovu kulturní památky Měšťanský dům, č. p. 107, ul. Tůmova, poz. p. č. 82 ve Vysokém Mýtě, rejstř. č. ÚSKP 30719/6-4121, akce „Restaurování nástěnných maleb na klenbě místnosti č. 105 a obnovu kamenných prvků (sokl, parapety, schody)“ ve výši 270.000 Kč z Programu regenerace MPR a MPZ a 42.000 Kč povinný podíl města, v předloženém znění. Veřejnoprávní smlouva bude uzavřena až po nabytí právní moci Rozhodnutí MK o poskytnutí dotace ze státního rozpočtu městu Vysoké Mýto z programu MPZ a MPR.</t>
  </si>
  <si>
    <t>22) Zastupitelstvo města schvalujeprodej pozemků nově vzniklých geometrickým plánem č. 4304-68/2019 označených jako parc. č. 1515/233 ostatní plocha – manipulační plocha a parc. č. 1515/234 ostatní plocha – manipulační plocha, obojí v obci a k.ú. Vysoké Mýto společnosti NOPEK, a.s., IČ 15030075, za celkovou kupní cenu ve výši 25.500 Kč. Dodání pozemku je, dle § 56 zákona č. 235/2004 Sb., o dani z přidané hodnoty, osvobozeno.</t>
  </si>
  <si>
    <t>26) Zastupitelstvo města neschvalujeprodej části pozemku parc. č. 1289 zahrada v k.ú. Vysoké Mýto.</t>
  </si>
  <si>
    <t>27) Zastupitelstvo města zrušujeusnesení č. 96/19 ze dne 12.06.2019.</t>
  </si>
  <si>
    <t>33) Zastupitelstvo města neschvalujeprodej části pozemku parc. č. 1725/1 zahrada v k.ú. Vysoké Mýto. </t>
  </si>
  <si>
    <t>34) Zastupitelstvo města odkládáprojednání žádosti o prodej pozemků parc. č. 4571/16 a 4571/22 a části pozemku parc. č. 5123/1, vše v k.ú. Vysoké Mýto společnosti Šmídl s.r.o. do doby, až bude zpracována studie na umístění inženýrských sítí a komunikací v průmyslové zóně naproti autodromu. </t>
  </si>
  <si>
    <t>37) Zastupitelstvo města schvaluje souhrnné hlasování o všech usneseních navržených v bodě 21</t>
  </si>
  <si>
    <t xml:space="preserve">47) Zastupitelstvo města zrušuje k 30.9.2019 Statut udílení Výročních cen města Vysokého Mýta, který schválilo Zastupitelstvem města Vysokého Mýta dne 12. 9. 2007 č. usn. 169/07 v platném znění, vč. dodatku.  </t>
  </si>
  <si>
    <t>45) Zastupitelstvo města schvaluje poskytnutí individuální dotace města Vysokého Mýta na rok 2019 pro MAS Litomyšlsko o.p.s., ve výši 61.675,-Kč na projekt „Provozní činnost MAS Litomyšlsko 2019“.uzavření veřejnoprávní smlouvy dle vzoru schváleného ZM dne 20. 6. 2018, číslo usnesení 106/18.</t>
  </si>
  <si>
    <t xml:space="preserve">46) Zastupitelstvo města schvaluje Statut udílení Cen města Vysokého Mýta, dle předloženého návrhu s účinností od 1.10.2019. </t>
  </si>
  <si>
    <t>44) Zastupitelstvo města schvaluje navýšení dotace pro společnost VYSOKOMÝTSKÁ KULTURNÍ, o. p. s. č. 06/ZM/2018 poskytnuté na projekt – Provoz a činnost Muzea českého karosářství, Městské galerie a Informačního centra v roce 2019 z částky 5 624 000 Kč na 5 795 023 Kč.uzavření dodatku č. 1 ke smlouvě o poskytnutí individuální dotace č. 06/ZM/2018.</t>
  </si>
  <si>
    <t>43) Zastupitelstvo města schvaluje navýšení dotace pro společnost VYSOKOMÝTSKÁ KULTURNÍ, o. p. s. č. 05/ZM/2018 poskytnuté na projekt – Provoz a činnost VYSOKOMÝTSKÉ KULTURNÍ, o. p. s. v roce 2019 z částky 10 025 000 Kč na 10 253 000 Kč.uzavření dodatku č. 1 ke smlouvě o poskytnutí individuální dotace č. 05/ZM/2018.</t>
  </si>
  <si>
    <t>42) Zastupitelstvo města schvaluje dokument Zásady pro poskytování finanční dotace z rozpočtu města Vysokého Mýta, včetně příloh, dle předloženého návrhu.</t>
  </si>
  <si>
    <t>41) Zastupitelstvo města schvaluje poskytnutí mimořádného členského příspěvku dobrovolnému svazku obcí Českomoravské pomezí ve výši 150.000 Kč, který bude použit na spolufinancování projektu „Pokladnice zážitků – příběhy tajemství a společné historie“ v rámci programu Interreg V-A ČR – Polsko. Příspěvek bude poukázán na účet DSO Českomoravské pomezí ve třech splátkách po 50.000 Kč v letech 2019, 2020 a 2021.</t>
  </si>
  <si>
    <t>40) Zastupitelstvo města schvaluje koupi pozemku parc. č. 2224 zastavěná plocha a nádvoří, jehož součástí je stavba technického vybavení Choceňské Předměstí č.p. 301 a dále pozemků parc. č.  2225/1, 2225/2, 2225/3, vše zahrada a pozemku parc. č. 2225/4 zastavěná plocha a nádvoří, jehož součást je stavba technického vybavení bez čp/če, vše v obci a k.ú. Vysoké Mýto od společnosti ČEZ Distribuce, a.s., IČ 24729035, za celkovou kupní cenu stanovenou znaleckým posudkem č. 067/1961/2019 ve výši 2.800.000 Kč.</t>
  </si>
  <si>
    <t>39) Zastupitelstvo města schvaluje koupi pozemků parc. č. 754/7, 754/9, 754/10, 754/11, 754/12 a 754/15, vše v k.ú. Lhůta u Vysokého Mýta od vlastníka za kupní cenu ve výši 47.000 Kč.</t>
  </si>
  <si>
    <t>48) Zastupitelstvo města stanoví výši finanční odměny pro laureáty kategorie uvedené v čl. I, odst.1 písm. a), b), c) Statutu udílení Cen města Vysokého Mýta za rok 2019 ve výši 10.000,- Kč.</t>
  </si>
  <si>
    <t>6) Zastupitelstvo města schvaluje Rozbor hospodaření města Vysokého Mýta sestavený k 30.6.2019.</t>
  </si>
  <si>
    <t>16) Zastupitelstvo města schvaluje:zařazení návrhu na změnu Územního plánu Vysokého Mýta na p. p. č. 408/2 v k.ú. Lhůta, který podali dne 10.06.2019 spoluvlastníci pozemku p. Ladislav Hála, xx, xx, p. Lucie Fikejzová, xx, xx a p. Jana Nesvačilová, xx, xx spočívající ve změně předepsaného využití ze „ZS – Zeleň soukromá vyhrazená“ na nový účel využití: „BV – Bydlení v rodinných domech venkovské“ do následující změny Územního plánu Vysoké Mýto. Při změně Územního plánu Vysoké Mýto bude tento záměr prověřen.</t>
  </si>
  <si>
    <t>17) Zastupitelstvo města schvalujesměnu pozemků nově vzniklých geometrickým plánem č. 4301-62/2019 označených jako díl „a“ o výměře 8 m2 (vzniklý z pozemku parc. č. 4890/18) a díl „b“ o výměře 14 m2 (vzniklý z pozemku parc. č. 4888/6) v k.ú. Vysoké Mýto ve vlastnictví města Vysokého Mýta za pozemek označený, na základě uvedeného geometrického plánu, jako díl „d“ o výměře 10 m2 (vzniklý z pozemku parc. č. 2208) v k.ú. Vysoké Mýto ve vlastnictví Karla Řeháka (nar. xx), trvale bytem xx, Ing. Pavla Řeháka (nar. xx), trvale bytem xx a Jaroslavy Řehákové (nar. xx), trvale bytem xx, s doplatkem kupní ceny ve výši 5.400 Kč, který jsou povinni Řehákovi uhradit městu Vysokému Mýtu. Směna pozemků není předmětem daně z přidané hodnoty.</t>
  </si>
  <si>
    <t>19) Zastupitelstvo města schvalujeprodej pozemku parc. č. 4666/407 zahrada v obci a k.ú. Vysoké Mýto manželům Ing. Mgr. Bohumíru Šrautovi (nar. xx), trvale bytem xx a Lence Šrautové (nar. xx), trvale bytem xx, za celkovou kupní cenu ve výši 1.438.500 Kč. Cena je včetně DPH.</t>
  </si>
  <si>
    <t>20) Zastupitelstvo města schvalujeprodej pozemku nově vzniklého geometrickým plánem č. 82-39/2019 označeného jako parc. č. 757/2 ostatní plocha – jiná plocha v k.ú. Svařeň manželům Milanu (nar. xx) a Zdeně (nar. xx) Bandurčinovým, oba trvale bytem xx, za celkovou kupní cenu ve výši 7.100 Kč. Prodej pozemku není předmětem daně z přidané hodnoty.</t>
  </si>
  <si>
    <t>21) Zastupitelstvo města schvalujeprodej pozemku nově vzniklého geometrickým plánem č. 4305-108/2019 označeného jako parc. č. 5154/2 ostatní plocha – jiná plocha k.ú. Vysoké Mýto pánům Stanislavu Hejdukovi (nar. xx), trvale bytem xx (podíl ½) a Lukáši Hejdukovi (nar. xx), trvale bytem xx (podíl ½), za celkovou kupní cenu ve výši 5.150 Kč. Prodej pozemku není předmětem daně z přidané hodnoty.</t>
  </si>
  <si>
    <t>23) Zastupitelstvo města schvalujeprodej pozemku parc. č. 1193/4 ostatní plocha – jiná plocha a pozemku nově vzniklého geometrickým plánem č. 4284-24/2019 označeného jako parc. č. 1196/5 ostatní plocha - jiná plocha, vše v k.ú. Vysoké Mýto panu Davidu Stráníkovi (nar. xx), trvale bytem xx, za celkovou kupní cenu ve výši 32.000 Kč. Prodej pozemku není předmětem daně z přidané hodnoty.</t>
  </si>
  <si>
    <t>24) Zastupitelstvo města schvalujeprodej pozemků nově vzniklých geometrickým plánem č. 177-69/2019 označených jako parc. č. 739/4 ostatní plocha – jiná plocha a parc. č. 739/5 ostatní plocha – jiná plocha, vše v k.ú. Lhůta u Vysokého Mýta manželům Bc. Václavu Zenklovi (nar. xx), trvale bytem xx a Marii Zenklové (nar.  xx), trvale bytem xx, za celkovou kupní cenu ve výši 5.000 Kč. Prodej pozemku není předmětem daně z přidané hodnoty.</t>
  </si>
  <si>
    <t>25) Zastupitelstvo města schvalujeprodej pozemků nově vzniklých geometrickým plánem č. 178-66/2019 označených jako parc. č. 698/26, 698/27 a 698/28 vše ostatní plocha – jiná plocha, vše v k.ú. Lhůta u Vysokého Mýta Mgr. Věře Fikejzové (nar. xx), trvale bytem xx, za celkovou kupní cenu ve výši 15.500 Kč. Prodej pozemku není předmětem daně z přidané hodnoty.</t>
  </si>
  <si>
    <t>28) Zastupitelstvo města schvaluje bezúplatný převod níže uvedených movitých věcí, které jsou pro město Vysoké Mýto nepotřebné, společnosti SKP-CENTRUM, o.p.s. IČ: 275 34 804</t>
  </si>
  <si>
    <t xml:space="preserve">29) Zastupitelstvo města schvalujeuzavření splátkového kalendáře pro Horváthovou Helenu (nar. xx), trvale bytem xx na úhradu splatného závazku v celkové výši  40.591 Kč ve 41 měsíčních splátkách: 40 x 1.000 Kč a 1 x 591 Kč. Splátky budou splatné vždy k poslednímu dni v měsíci, první splátka bude splatná do 31.10.2019. V případě prodlení s úhradou i jen jediné splátky se stává ihned splatným celý zůstatek dluhu. </t>
  </si>
  <si>
    <t>30) Zastupitelstvo města schvalujeprodej pozemku nově vzniklého geometrickým plánem č. 4309-199/2019 označeného jako parc. č. 2946/131 ostatní plocha – ostatní komunikace v k.ú. Vysoké Mýto paní Danuši Sádovské (nar. xx), trvale bytem xx, za celkovou kupní cenu ve výši 18.650 Kč. Prodej pozemku není předmětem daně z přidané hodnoty.</t>
  </si>
  <si>
    <t>31) Zastupitelstvo města schvalujeprodej stavby neevidované v katastru nemovitostí stojící na pozemku parc. č. 2819 v k.ú. Tisová u Vysokého Mýta a pozemku parc. č. 5159/5 trvalý travní porost v k.ú. Vysoké Mýto panu René Grimovi (nar. xx), trvale bytem xx, za celkovou kupní cenu ve výši 146.726 Kč. Dodání nemovitých věcí je, dle § 56 odst. 1 zákona č. 235/2004 Sb., o dani z přidané hodnoty, osvobozeno.</t>
  </si>
  <si>
    <t>32) Zastupitelstvo města schvalujeprodej pozemku nově vzniklého geometrickým plánem č. 142-124/2019 označeného jako parc. č. 255/28 orná půda v k.ú. Domoradice panu Jaroslavu Macákovi (nar. xx), trvale bytem xx, za celkovou kupní cenu ve výši 214.100 Kč. Prodej pozemku není předmětem daně z přidané hodnoty. Na prodávaném pozemku parc. č. 255/28 bude zřízeno věcné břemeno za účelem budoucí výstavby kanalizace v rámci akce „Odkanalizování místních částí města Vysoké Mýto“ pro oprávněného – město Vysoké Mýto.</t>
  </si>
  <si>
    <t>35) Zastupitelstvo města schvalujeprodej pozemku nově vzniklého geometrickým plánem č. 4299-56/2019 označeného jako parc. č. 2903/143 orná půda v k.ú. Vysoké Mýto paní Haně Šumské, nar. xx, trvale bytem xx, za celkovou kupní cenu ve výši 601.000 Kč. Cena je včetně DPH.</t>
  </si>
  <si>
    <t>36) Zastupitelstvo města schvalujeprodej bytové jednotky č. 362/2 v ul. Vraclavská vymezené v budově Pražské Předměstí, čp. 362, 363, byt. dům na parcele 2508, 2509 zastavěná plocha a nádvoří a 2510, 2511 zahrada, s podílem 107/1000 na společných částech domu a pozemcích, vše v obci a k.ú. Vysoké Mýto manželům Davidu Kubovému, nar. xx a Mgr. Vlastě Kubové, nar. xx, oba trvale bytem xx, za celkovou kupní cenu ve výši 1.155.550 Kč. Dodání nemovité věci je, dle § 56 odst. 3 písm. a) zákona č. 235/2004 Sb., o dani z přidané hodnoty, osvobozeno. V případě neuzavření kupní smlouvy s manž. Kubovými z důvodů na jejich straně, zastupitelstvo města schvaluje prodej shora uvedené bytové jednotky dalšímu žadateli dle následujícího pořadí určeného výší nabízené kupní ceny:  - Lucie Hamerníková, xx za kupní cenu ve výši 1.151.100 Kč.</t>
  </si>
  <si>
    <t>38) Zastupitelstvo města schvaluje na základě uzavřené Smlouvy o uzavření budoucí smlouvy o převodu vlastnictví k bytu ze dne 09.06.2008, prodej bytové jednotky č. 804/1 vymezené v budově Litomyšlské Předměstí, č.p. 804, byt. dům, na parcele 4664/40 zastavěná plocha a nádvoří, s podílem 11/125 na společných částech domu a pozemku, vše v obci a k.ú. Vysoké Mýto, manželům Ing. Vlastimilu Bezdíčkovi, nar. xx a Šárce Bezdíčkové, nar. xx, oba trvale bytem xx, za celkovou kupní cenu ve výši 771.570 Kč.</t>
  </si>
  <si>
    <t>12) Zastupitelstvo města schvaluje:dotaci města ve výši 19.530,- Kč (10% z celkově uznatelných nákladů tj. z částky 186.530,- Kč) na restaurování vitrážových oken na kostele Nejsvětější Trojice na st. p. č. 115/1 v obci a k.ú. Vysoké Mýto, v rámci programu regenerace městských památkových rezervací a městských památkových zón vlastníkovi stavby.</t>
  </si>
  <si>
    <t xml:space="preserve">15) Zastupitelstvo města schvaluje:uzavření veřejnoprávní smlouvy č. 03/2019/OSU-SPP s Římskokatolickou farností - děkanství Vysoké Mýto, IČ: 47499109, Försterova 161/I, 566 01 Vysoké Mýto, jako příjemcem dotace na obnovu kulturní památky kostel Nejsvětější Trojice, na poz. p. č. 115/1, rejstř. č. ÚSKP 24346/6-4112, akce „restaurování 2 vitrážových oken pravé strany chrámové lodě“ ve výši 167.000 Kč z Programu regenerace MPR a MPZ a 19.530 Kč povinný podíl města, v předloženém znění. Veřejnoprávní smlouva bude uzavřena až po nabytí právní moci Rozhodnutí MK o poskytnutí dotace ze státního rozpočtu městu Vysoké Mýto z programu MPZ a MPR. </t>
  </si>
  <si>
    <t>18) Zastupitelstvo města schvaluje prodej pozemků nově vzniklých geometrickým plánem č. 4289-65/2019 označených jako parc. č. 2020/9 zastavěná plocha a nádvoří a parc. č. 2020/10 ostatní plocha – jiná plocha, vše v k.ú. Vysoké Mýto MUDr. Zdeňku Škorpilovi (nar. xx), trvale bytem xx, za celkovou kupní cenu ve výši 27.750 Kč. Prodej pozemku není předmětem daně z přidané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</si>
</sst>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:A5"/>
    </sheetView>
  </sheetViews>
  <sheetFormatPr defaultColWidth="5.7265625" defaultRowHeight="12.75" customHeight="1" x14ac:dyDescent="0.3"/>
  <cols>
    <col min="1" max="1" width="62.7265625" style="1" customWidth="1"/>
    <col min="2" max="22" width="10.7265625" style="1" customWidth="1"/>
    <col min="23" max="23" width="5.7265625" style="1"/>
    <col min="24" max="27" width="10.81640625" style="1" customWidth="1"/>
    <col min="28" max="32" width="5.7265625" style="1"/>
    <col min="33" max="33" width="15.7265625" style="1" customWidth="1"/>
    <col min="34" max="16384" width="5.7265625" style="1"/>
  </cols>
  <sheetData>
    <row r="1" spans="1:27" ht="15" customHeight="1" x14ac:dyDescent="0.35">
      <c r="A1" s="2"/>
      <c r="X1" s="4"/>
      <c r="Y1" s="4"/>
      <c r="Z1" s="4"/>
      <c r="AA1" s="4"/>
    </row>
    <row r="2" spans="1:27" ht="15" customHeight="1" x14ac:dyDescent="0.3">
      <c r="A2" s="2"/>
      <c r="B2" s="6"/>
      <c r="C2" s="6" t="s">
        <v>5</v>
      </c>
      <c r="D2" s="6"/>
      <c r="E2" s="8" t="s">
        <v>0</v>
      </c>
      <c r="F2" s="8" t="s">
        <v>31</v>
      </c>
      <c r="G2" s="6" t="s">
        <v>0</v>
      </c>
      <c r="H2" s="6"/>
      <c r="I2" s="6"/>
      <c r="J2" s="6" t="s">
        <v>5</v>
      </c>
      <c r="K2" s="6" t="s">
        <v>5</v>
      </c>
      <c r="L2" s="6"/>
      <c r="M2" s="6" t="s">
        <v>0</v>
      </c>
      <c r="N2" s="6" t="s">
        <v>5</v>
      </c>
      <c r="O2" s="6" t="s">
        <v>5</v>
      </c>
      <c r="P2" s="6" t="s">
        <v>5</v>
      </c>
      <c r="Q2" s="8" t="s">
        <v>5</v>
      </c>
      <c r="R2" s="6" t="s">
        <v>0</v>
      </c>
      <c r="S2" s="6" t="s">
        <v>32</v>
      </c>
      <c r="T2" s="6" t="s">
        <v>0</v>
      </c>
      <c r="U2" s="6"/>
      <c r="V2" s="6" t="s">
        <v>5</v>
      </c>
      <c r="X2" s="11" t="s">
        <v>17</v>
      </c>
      <c r="Y2" s="12"/>
      <c r="Z2" s="12"/>
      <c r="AA2" s="13"/>
    </row>
    <row r="3" spans="1:27" ht="15" customHeight="1" x14ac:dyDescent="0.3">
      <c r="A3" s="10" t="s">
        <v>51</v>
      </c>
      <c r="B3" s="6" t="s">
        <v>20</v>
      </c>
      <c r="C3" s="6" t="s">
        <v>21</v>
      </c>
      <c r="D3" s="6" t="s">
        <v>33</v>
      </c>
      <c r="E3" s="8" t="s">
        <v>22</v>
      </c>
      <c r="F3" s="8" t="s">
        <v>34</v>
      </c>
      <c r="G3" s="6" t="s">
        <v>3</v>
      </c>
      <c r="H3" s="8" t="s">
        <v>23</v>
      </c>
      <c r="I3" s="6" t="s">
        <v>35</v>
      </c>
      <c r="J3" s="6" t="s">
        <v>36</v>
      </c>
      <c r="K3" s="6" t="s">
        <v>37</v>
      </c>
      <c r="L3" s="6" t="s">
        <v>8</v>
      </c>
      <c r="M3" s="6" t="s">
        <v>9</v>
      </c>
      <c r="N3" s="6" t="s">
        <v>24</v>
      </c>
      <c r="O3" s="6" t="s">
        <v>25</v>
      </c>
      <c r="P3" s="6" t="s">
        <v>26</v>
      </c>
      <c r="Q3" s="8" t="s">
        <v>38</v>
      </c>
      <c r="R3" s="6" t="s">
        <v>11</v>
      </c>
      <c r="S3" s="6" t="s">
        <v>39</v>
      </c>
      <c r="T3" s="6" t="s">
        <v>40</v>
      </c>
      <c r="U3" s="6" t="s">
        <v>12</v>
      </c>
      <c r="V3" s="6" t="s">
        <v>41</v>
      </c>
      <c r="X3" s="14" t="s">
        <v>14</v>
      </c>
      <c r="Y3" s="16" t="s">
        <v>15</v>
      </c>
      <c r="Z3" s="18" t="s">
        <v>18</v>
      </c>
      <c r="AA3" s="20" t="s">
        <v>19</v>
      </c>
    </row>
    <row r="4" spans="1:27" ht="15" customHeight="1" x14ac:dyDescent="0.3">
      <c r="A4" s="10"/>
      <c r="B4" s="6" t="s">
        <v>1</v>
      </c>
      <c r="C4" s="6" t="s">
        <v>27</v>
      </c>
      <c r="D4" s="6" t="s">
        <v>42</v>
      </c>
      <c r="E4" s="8" t="s">
        <v>6</v>
      </c>
      <c r="F4" s="8" t="s">
        <v>43</v>
      </c>
      <c r="G4" s="6" t="s">
        <v>4</v>
      </c>
      <c r="H4" s="8" t="s">
        <v>29</v>
      </c>
      <c r="I4" s="6" t="s">
        <v>44</v>
      </c>
      <c r="J4" s="6" t="s">
        <v>10</v>
      </c>
      <c r="K4" s="6" t="s">
        <v>1</v>
      </c>
      <c r="L4" s="6" t="s">
        <v>6</v>
      </c>
      <c r="M4" s="6" t="s">
        <v>10</v>
      </c>
      <c r="N4" s="6" t="s">
        <v>30</v>
      </c>
      <c r="O4" s="6" t="s">
        <v>7</v>
      </c>
      <c r="P4" s="6" t="s">
        <v>28</v>
      </c>
      <c r="Q4" s="8" t="s">
        <v>6</v>
      </c>
      <c r="R4" s="6" t="s">
        <v>2</v>
      </c>
      <c r="S4" s="6" t="s">
        <v>45</v>
      </c>
      <c r="T4" s="6" t="s">
        <v>13</v>
      </c>
      <c r="U4" s="6" t="s">
        <v>6</v>
      </c>
      <c r="V4" s="6" t="s">
        <v>46</v>
      </c>
      <c r="X4" s="15"/>
      <c r="Y4" s="17"/>
      <c r="Z4" s="19"/>
      <c r="AA4" s="21"/>
    </row>
    <row r="5" spans="1:27" ht="15" customHeight="1" x14ac:dyDescent="0.35">
      <c r="A5" s="10"/>
      <c r="B5" s="6"/>
      <c r="C5" s="6"/>
      <c r="D5" s="6"/>
      <c r="E5" s="8"/>
      <c r="F5" s="8" t="s">
        <v>47</v>
      </c>
      <c r="G5" s="6"/>
      <c r="H5" s="6"/>
      <c r="I5" s="6"/>
      <c r="J5" s="6"/>
      <c r="K5" s="6"/>
      <c r="L5" s="6"/>
      <c r="M5" s="8"/>
      <c r="N5" s="6"/>
      <c r="O5" s="6"/>
      <c r="P5" s="6"/>
      <c r="Q5" s="6"/>
      <c r="R5" s="6"/>
      <c r="S5" s="6"/>
      <c r="T5" s="6" t="s">
        <v>48</v>
      </c>
      <c r="U5" s="6"/>
      <c r="V5" s="6"/>
      <c r="X5" s="4"/>
      <c r="Y5" s="4"/>
      <c r="Z5" s="4"/>
      <c r="AA5" s="4"/>
    </row>
    <row r="6" spans="1:27" ht="15" customHeight="1" x14ac:dyDescent="0.35">
      <c r="A6" s="2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X6" s="4"/>
      <c r="Y6" s="4"/>
      <c r="Z6" s="4"/>
      <c r="AA6" s="4"/>
    </row>
    <row r="7" spans="1:27" s="4" customFormat="1" ht="27.75" customHeight="1" x14ac:dyDescent="0.35">
      <c r="A7" s="7" t="s">
        <v>52</v>
      </c>
      <c r="B7" s="3" t="s">
        <v>14</v>
      </c>
      <c r="C7" s="3" t="s">
        <v>14</v>
      </c>
      <c r="D7" s="3" t="s">
        <v>14</v>
      </c>
      <c r="E7" s="9" t="s">
        <v>49</v>
      </c>
      <c r="F7" s="9" t="s">
        <v>49</v>
      </c>
      <c r="G7" s="3" t="s">
        <v>14</v>
      </c>
      <c r="H7" s="9" t="s">
        <v>49</v>
      </c>
      <c r="I7" s="3" t="s">
        <v>14</v>
      </c>
      <c r="J7" s="3" t="s">
        <v>14</v>
      </c>
      <c r="K7" s="3" t="s">
        <v>14</v>
      </c>
      <c r="L7" s="3" t="s">
        <v>14</v>
      </c>
      <c r="M7" s="3" t="s">
        <v>14</v>
      </c>
      <c r="N7" s="3" t="s">
        <v>14</v>
      </c>
      <c r="O7" s="3" t="s">
        <v>14</v>
      </c>
      <c r="P7" s="3" t="s">
        <v>14</v>
      </c>
      <c r="Q7" s="9" t="s">
        <v>49</v>
      </c>
      <c r="R7" s="3" t="s">
        <v>14</v>
      </c>
      <c r="S7" s="3" t="s">
        <v>14</v>
      </c>
      <c r="T7" s="3" t="s">
        <v>49</v>
      </c>
      <c r="U7" s="3" t="s">
        <v>14</v>
      </c>
      <c r="V7" s="3" t="s">
        <v>14</v>
      </c>
      <c r="X7" s="5">
        <f t="shared" ref="X7:X54" si="0">COUNTIF($B7:$W7,"ANO")</f>
        <v>16</v>
      </c>
      <c r="Y7" s="5">
        <f t="shared" ref="Y7:Y54" si="1">COUNTIF($B7:$W7,"NE")</f>
        <v>0</v>
      </c>
      <c r="Z7" s="5">
        <f t="shared" ref="Z7:Z54" si="2">COUNTIF($B7:$W7,"ZDRŽEL(A) SE")</f>
        <v>0</v>
      </c>
      <c r="AA7" s="5">
        <f t="shared" ref="AA7" si="3">COUNTIF(B7:W7,"-")</f>
        <v>5</v>
      </c>
    </row>
    <row r="8" spans="1:27" ht="26" x14ac:dyDescent="0.3">
      <c r="A8" s="7" t="s">
        <v>53</v>
      </c>
      <c r="B8" s="3" t="s">
        <v>14</v>
      </c>
      <c r="C8" s="3" t="s">
        <v>14</v>
      </c>
      <c r="D8" s="3" t="s">
        <v>14</v>
      </c>
      <c r="E8" s="9" t="s">
        <v>49</v>
      </c>
      <c r="F8" s="9" t="s">
        <v>49</v>
      </c>
      <c r="G8" s="3" t="s">
        <v>14</v>
      </c>
      <c r="H8" s="9" t="s">
        <v>49</v>
      </c>
      <c r="I8" s="3" t="s">
        <v>14</v>
      </c>
      <c r="J8" s="3" t="s">
        <v>14</v>
      </c>
      <c r="K8" s="3" t="s">
        <v>14</v>
      </c>
      <c r="L8" s="3" t="s">
        <v>14</v>
      </c>
      <c r="M8" s="3" t="s">
        <v>14</v>
      </c>
      <c r="N8" s="3" t="s">
        <v>16</v>
      </c>
      <c r="O8" s="3" t="s">
        <v>14</v>
      </c>
      <c r="P8" s="3" t="s">
        <v>14</v>
      </c>
      <c r="Q8" s="9" t="s">
        <v>49</v>
      </c>
      <c r="R8" s="3" t="s">
        <v>14</v>
      </c>
      <c r="S8" s="3" t="s">
        <v>14</v>
      </c>
      <c r="T8" s="3" t="s">
        <v>49</v>
      </c>
      <c r="U8" s="3" t="s">
        <v>14</v>
      </c>
      <c r="V8" s="3" t="s">
        <v>16</v>
      </c>
      <c r="X8" s="5">
        <f t="shared" si="0"/>
        <v>14</v>
      </c>
      <c r="Y8" s="5">
        <f t="shared" si="1"/>
        <v>0</v>
      </c>
      <c r="Z8" s="5">
        <f t="shared" si="2"/>
        <v>2</v>
      </c>
      <c r="AA8" s="5">
        <f t="shared" ref="AA8:AA54" si="4">COUNTIF(B8:W8,"-")</f>
        <v>5</v>
      </c>
    </row>
    <row r="9" spans="1:27" ht="13" x14ac:dyDescent="0.3">
      <c r="A9" s="7" t="s">
        <v>50</v>
      </c>
      <c r="B9" s="3" t="s">
        <v>14</v>
      </c>
      <c r="C9" s="3" t="s">
        <v>14</v>
      </c>
      <c r="D9" s="3" t="s">
        <v>14</v>
      </c>
      <c r="E9" s="9" t="s">
        <v>49</v>
      </c>
      <c r="F9" s="9" t="s">
        <v>49</v>
      </c>
      <c r="G9" s="3" t="s">
        <v>14</v>
      </c>
      <c r="H9" s="9" t="s">
        <v>49</v>
      </c>
      <c r="I9" s="3" t="s">
        <v>14</v>
      </c>
      <c r="J9" s="3" t="s">
        <v>14</v>
      </c>
      <c r="K9" s="3" t="s">
        <v>14</v>
      </c>
      <c r="L9" s="3" t="s">
        <v>14</v>
      </c>
      <c r="M9" s="3" t="s">
        <v>14</v>
      </c>
      <c r="N9" s="3" t="s">
        <v>14</v>
      </c>
      <c r="O9" s="3" t="s">
        <v>14</v>
      </c>
      <c r="P9" s="3" t="s">
        <v>14</v>
      </c>
      <c r="Q9" s="9" t="s">
        <v>49</v>
      </c>
      <c r="R9" s="3" t="s">
        <v>14</v>
      </c>
      <c r="S9" s="3" t="s">
        <v>14</v>
      </c>
      <c r="T9" s="3" t="s">
        <v>49</v>
      </c>
      <c r="U9" s="3" t="s">
        <v>14</v>
      </c>
      <c r="V9" s="3" t="s">
        <v>14</v>
      </c>
      <c r="X9" s="5">
        <f t="shared" si="0"/>
        <v>16</v>
      </c>
      <c r="Y9" s="5">
        <f t="shared" si="1"/>
        <v>0</v>
      </c>
      <c r="Z9" s="5">
        <f t="shared" si="2"/>
        <v>0</v>
      </c>
      <c r="AA9" s="5">
        <f t="shared" si="4"/>
        <v>5</v>
      </c>
    </row>
    <row r="10" spans="1:27" ht="26" x14ac:dyDescent="0.3">
      <c r="A10" s="7" t="s">
        <v>54</v>
      </c>
      <c r="B10" s="3" t="s">
        <v>14</v>
      </c>
      <c r="C10" s="3" t="s">
        <v>14</v>
      </c>
      <c r="D10" s="3" t="s">
        <v>14</v>
      </c>
      <c r="E10" s="9" t="s">
        <v>49</v>
      </c>
      <c r="F10" s="9" t="s">
        <v>49</v>
      </c>
      <c r="G10" s="3" t="s">
        <v>14</v>
      </c>
      <c r="H10" s="9" t="s">
        <v>49</v>
      </c>
      <c r="I10" s="3" t="s">
        <v>14</v>
      </c>
      <c r="J10" s="3" t="s">
        <v>14</v>
      </c>
      <c r="K10" s="3" t="s">
        <v>14</v>
      </c>
      <c r="L10" s="3" t="s">
        <v>14</v>
      </c>
      <c r="M10" s="3" t="s">
        <v>14</v>
      </c>
      <c r="N10" s="3" t="s">
        <v>14</v>
      </c>
      <c r="O10" s="3" t="s">
        <v>14</v>
      </c>
      <c r="P10" s="3" t="s">
        <v>14</v>
      </c>
      <c r="Q10" s="9" t="s">
        <v>49</v>
      </c>
      <c r="R10" s="3" t="s">
        <v>14</v>
      </c>
      <c r="S10" s="3" t="s">
        <v>14</v>
      </c>
      <c r="T10" s="3" t="s">
        <v>14</v>
      </c>
      <c r="U10" s="3" t="s">
        <v>14</v>
      </c>
      <c r="V10" s="3" t="s">
        <v>14</v>
      </c>
      <c r="X10" s="5">
        <f t="shared" si="0"/>
        <v>17</v>
      </c>
      <c r="Y10" s="5">
        <f t="shared" si="1"/>
        <v>0</v>
      </c>
      <c r="Z10" s="5">
        <f t="shared" si="2"/>
        <v>0</v>
      </c>
      <c r="AA10" s="5">
        <f t="shared" si="4"/>
        <v>4</v>
      </c>
    </row>
    <row r="11" spans="1:27" ht="13" x14ac:dyDescent="0.3">
      <c r="A11" s="7" t="s">
        <v>55</v>
      </c>
      <c r="B11" s="3" t="s">
        <v>14</v>
      </c>
      <c r="C11" s="3" t="s">
        <v>14</v>
      </c>
      <c r="D11" s="3" t="s">
        <v>14</v>
      </c>
      <c r="E11" s="9" t="s">
        <v>49</v>
      </c>
      <c r="F11" s="9" t="s">
        <v>49</v>
      </c>
      <c r="G11" s="3" t="s">
        <v>14</v>
      </c>
      <c r="H11" s="9" t="s">
        <v>49</v>
      </c>
      <c r="I11" s="3" t="s">
        <v>14</v>
      </c>
      <c r="J11" s="3" t="s">
        <v>14</v>
      </c>
      <c r="K11" s="3" t="s">
        <v>14</v>
      </c>
      <c r="L11" s="3" t="s">
        <v>14</v>
      </c>
      <c r="M11" s="3" t="s">
        <v>14</v>
      </c>
      <c r="N11" s="3" t="s">
        <v>14</v>
      </c>
      <c r="O11" s="3" t="s">
        <v>14</v>
      </c>
      <c r="P11" s="3" t="s">
        <v>14</v>
      </c>
      <c r="Q11" s="9" t="s">
        <v>49</v>
      </c>
      <c r="R11" s="3" t="s">
        <v>16</v>
      </c>
      <c r="S11" s="3" t="s">
        <v>14</v>
      </c>
      <c r="T11" s="3" t="s">
        <v>14</v>
      </c>
      <c r="U11" s="3" t="s">
        <v>14</v>
      </c>
      <c r="V11" s="3" t="s">
        <v>14</v>
      </c>
      <c r="X11" s="5">
        <f t="shared" si="0"/>
        <v>16</v>
      </c>
      <c r="Y11" s="5">
        <f t="shared" si="1"/>
        <v>0</v>
      </c>
      <c r="Z11" s="5">
        <f t="shared" si="2"/>
        <v>1</v>
      </c>
      <c r="AA11" s="5">
        <f t="shared" si="4"/>
        <v>4</v>
      </c>
    </row>
    <row r="12" spans="1:27" ht="26" x14ac:dyDescent="0.3">
      <c r="A12" s="7" t="s">
        <v>79</v>
      </c>
      <c r="B12" s="3" t="s">
        <v>14</v>
      </c>
      <c r="C12" s="3" t="s">
        <v>14</v>
      </c>
      <c r="D12" s="3" t="s">
        <v>14</v>
      </c>
      <c r="E12" s="9" t="s">
        <v>49</v>
      </c>
      <c r="F12" s="9" t="s">
        <v>49</v>
      </c>
      <c r="G12" s="3" t="s">
        <v>14</v>
      </c>
      <c r="H12" s="9" t="s">
        <v>49</v>
      </c>
      <c r="I12" s="3" t="s">
        <v>14</v>
      </c>
      <c r="J12" s="3" t="s">
        <v>14</v>
      </c>
      <c r="K12" s="3" t="s">
        <v>14</v>
      </c>
      <c r="L12" s="3" t="s">
        <v>14</v>
      </c>
      <c r="M12" s="3" t="s">
        <v>14</v>
      </c>
      <c r="N12" s="3" t="s">
        <v>14</v>
      </c>
      <c r="O12" s="3" t="s">
        <v>14</v>
      </c>
      <c r="P12" s="3" t="s">
        <v>14</v>
      </c>
      <c r="Q12" s="9" t="s">
        <v>49</v>
      </c>
      <c r="R12" s="3" t="s">
        <v>16</v>
      </c>
      <c r="S12" s="3" t="s">
        <v>14</v>
      </c>
      <c r="T12" s="3" t="s">
        <v>14</v>
      </c>
      <c r="U12" s="3" t="s">
        <v>16</v>
      </c>
      <c r="V12" s="3" t="s">
        <v>14</v>
      </c>
      <c r="X12" s="5">
        <f t="shared" si="0"/>
        <v>15</v>
      </c>
      <c r="Y12" s="5">
        <f t="shared" si="1"/>
        <v>0</v>
      </c>
      <c r="Z12" s="5">
        <f t="shared" si="2"/>
        <v>2</v>
      </c>
      <c r="AA12" s="5">
        <f t="shared" si="4"/>
        <v>4</v>
      </c>
    </row>
    <row r="13" spans="1:27" ht="26" x14ac:dyDescent="0.3">
      <c r="A13" s="7" t="s">
        <v>56</v>
      </c>
      <c r="B13" s="3" t="s">
        <v>14</v>
      </c>
      <c r="C13" s="3" t="s">
        <v>14</v>
      </c>
      <c r="D13" s="3" t="s">
        <v>16</v>
      </c>
      <c r="E13" s="9" t="s">
        <v>49</v>
      </c>
      <c r="F13" s="9" t="s">
        <v>49</v>
      </c>
      <c r="G13" s="3" t="s">
        <v>14</v>
      </c>
      <c r="H13" s="9" t="s">
        <v>49</v>
      </c>
      <c r="I13" s="3" t="s">
        <v>14</v>
      </c>
      <c r="J13" s="3" t="s">
        <v>14</v>
      </c>
      <c r="K13" s="3" t="s">
        <v>14</v>
      </c>
      <c r="L13" s="3" t="s">
        <v>14</v>
      </c>
      <c r="M13" s="3" t="s">
        <v>14</v>
      </c>
      <c r="N13" s="3" t="s">
        <v>14</v>
      </c>
      <c r="O13" s="3" t="s">
        <v>14</v>
      </c>
      <c r="P13" s="3" t="s">
        <v>14</v>
      </c>
      <c r="Q13" s="9" t="s">
        <v>49</v>
      </c>
      <c r="R13" s="3" t="s">
        <v>14</v>
      </c>
      <c r="S13" s="3" t="s">
        <v>14</v>
      </c>
      <c r="T13" s="3" t="s">
        <v>14</v>
      </c>
      <c r="U13" s="3" t="s">
        <v>16</v>
      </c>
      <c r="V13" s="3" t="s">
        <v>14</v>
      </c>
      <c r="X13" s="5">
        <f t="shared" si="0"/>
        <v>15</v>
      </c>
      <c r="Y13" s="5">
        <f t="shared" si="1"/>
        <v>0</v>
      </c>
      <c r="Z13" s="5">
        <f t="shared" si="2"/>
        <v>2</v>
      </c>
      <c r="AA13" s="5">
        <f t="shared" si="4"/>
        <v>4</v>
      </c>
    </row>
    <row r="14" spans="1:27" ht="26" x14ac:dyDescent="0.3">
      <c r="A14" s="7" t="s">
        <v>57</v>
      </c>
      <c r="B14" s="3" t="s">
        <v>14</v>
      </c>
      <c r="C14" s="3" t="s">
        <v>14</v>
      </c>
      <c r="D14" s="3" t="s">
        <v>14</v>
      </c>
      <c r="E14" s="9" t="s">
        <v>49</v>
      </c>
      <c r="F14" s="9" t="s">
        <v>49</v>
      </c>
      <c r="G14" s="3" t="s">
        <v>14</v>
      </c>
      <c r="H14" s="9" t="s">
        <v>49</v>
      </c>
      <c r="I14" s="3" t="s">
        <v>14</v>
      </c>
      <c r="J14" s="3" t="s">
        <v>14</v>
      </c>
      <c r="K14" s="3" t="s">
        <v>14</v>
      </c>
      <c r="L14" s="3" t="s">
        <v>14</v>
      </c>
      <c r="M14" s="3" t="s">
        <v>14</v>
      </c>
      <c r="N14" s="3" t="s">
        <v>14</v>
      </c>
      <c r="O14" s="3" t="s">
        <v>14</v>
      </c>
      <c r="P14" s="3" t="s">
        <v>14</v>
      </c>
      <c r="Q14" s="9" t="s">
        <v>49</v>
      </c>
      <c r="R14" s="3" t="s">
        <v>14</v>
      </c>
      <c r="S14" s="3" t="s">
        <v>14</v>
      </c>
      <c r="T14" s="3" t="s">
        <v>14</v>
      </c>
      <c r="U14" s="3" t="s">
        <v>14</v>
      </c>
      <c r="V14" s="3" t="s">
        <v>14</v>
      </c>
      <c r="X14" s="5">
        <f t="shared" si="0"/>
        <v>17</v>
      </c>
      <c r="Y14" s="5">
        <f t="shared" si="1"/>
        <v>0</v>
      </c>
      <c r="Z14" s="5">
        <f t="shared" si="2"/>
        <v>0</v>
      </c>
      <c r="AA14" s="5">
        <f t="shared" si="4"/>
        <v>4</v>
      </c>
    </row>
    <row r="15" spans="1:27" ht="52" x14ac:dyDescent="0.3">
      <c r="A15" s="7" t="s">
        <v>58</v>
      </c>
      <c r="B15" s="3" t="s">
        <v>14</v>
      </c>
      <c r="C15" s="3" t="s">
        <v>14</v>
      </c>
      <c r="D15" s="3" t="s">
        <v>14</v>
      </c>
      <c r="E15" s="9" t="s">
        <v>49</v>
      </c>
      <c r="F15" s="9" t="s">
        <v>49</v>
      </c>
      <c r="G15" s="3" t="s">
        <v>14</v>
      </c>
      <c r="H15" s="9" t="s">
        <v>49</v>
      </c>
      <c r="I15" s="3" t="s">
        <v>14</v>
      </c>
      <c r="J15" s="3" t="s">
        <v>14</v>
      </c>
      <c r="K15" s="3" t="s">
        <v>14</v>
      </c>
      <c r="L15" s="3" t="s">
        <v>14</v>
      </c>
      <c r="M15" s="3" t="s">
        <v>14</v>
      </c>
      <c r="N15" s="3" t="s">
        <v>14</v>
      </c>
      <c r="O15" s="3" t="s">
        <v>14</v>
      </c>
      <c r="P15" s="3" t="s">
        <v>14</v>
      </c>
      <c r="Q15" s="9" t="s">
        <v>49</v>
      </c>
      <c r="R15" s="3" t="s">
        <v>16</v>
      </c>
      <c r="S15" s="3" t="s">
        <v>14</v>
      </c>
      <c r="T15" s="3" t="s">
        <v>16</v>
      </c>
      <c r="U15" s="3" t="s">
        <v>16</v>
      </c>
      <c r="V15" s="3" t="s">
        <v>14</v>
      </c>
      <c r="X15" s="5">
        <f t="shared" si="0"/>
        <v>14</v>
      </c>
      <c r="Y15" s="5">
        <f t="shared" si="1"/>
        <v>0</v>
      </c>
      <c r="Z15" s="5">
        <f t="shared" si="2"/>
        <v>3</v>
      </c>
      <c r="AA15" s="5">
        <f t="shared" si="4"/>
        <v>4</v>
      </c>
    </row>
    <row r="16" spans="1:27" ht="65" x14ac:dyDescent="0.3">
      <c r="A16" s="7" t="s">
        <v>59</v>
      </c>
      <c r="B16" s="3" t="s">
        <v>14</v>
      </c>
      <c r="C16" s="3" t="s">
        <v>14</v>
      </c>
      <c r="D16" s="3" t="s">
        <v>14</v>
      </c>
      <c r="E16" s="9" t="s">
        <v>49</v>
      </c>
      <c r="F16" s="9" t="s">
        <v>49</v>
      </c>
      <c r="G16" s="3" t="s">
        <v>14</v>
      </c>
      <c r="H16" s="9" t="s">
        <v>49</v>
      </c>
      <c r="I16" s="3" t="s">
        <v>14</v>
      </c>
      <c r="J16" s="3" t="s">
        <v>14</v>
      </c>
      <c r="K16" s="3" t="s">
        <v>14</v>
      </c>
      <c r="L16" s="3" t="s">
        <v>14</v>
      </c>
      <c r="M16" s="3" t="s">
        <v>14</v>
      </c>
      <c r="N16" s="3" t="s">
        <v>14</v>
      </c>
      <c r="O16" s="3" t="s">
        <v>14</v>
      </c>
      <c r="P16" s="3" t="s">
        <v>14</v>
      </c>
      <c r="Q16" s="9" t="s">
        <v>49</v>
      </c>
      <c r="R16" s="3" t="s">
        <v>14</v>
      </c>
      <c r="S16" s="3" t="s">
        <v>14</v>
      </c>
      <c r="T16" s="3" t="s">
        <v>14</v>
      </c>
      <c r="U16" s="3" t="s">
        <v>14</v>
      </c>
      <c r="V16" s="3" t="s">
        <v>14</v>
      </c>
      <c r="X16" s="5">
        <f t="shared" si="0"/>
        <v>17</v>
      </c>
      <c r="Y16" s="5">
        <f t="shared" si="1"/>
        <v>0</v>
      </c>
      <c r="Z16" s="5">
        <f t="shared" si="2"/>
        <v>0</v>
      </c>
      <c r="AA16" s="5">
        <f t="shared" si="4"/>
        <v>4</v>
      </c>
    </row>
    <row r="17" spans="1:27" ht="65" x14ac:dyDescent="0.3">
      <c r="A17" s="7" t="s">
        <v>60</v>
      </c>
      <c r="B17" s="3" t="s">
        <v>14</v>
      </c>
      <c r="C17" s="3" t="s">
        <v>14</v>
      </c>
      <c r="D17" s="3" t="s">
        <v>14</v>
      </c>
      <c r="E17" s="9" t="s">
        <v>49</v>
      </c>
      <c r="F17" s="9" t="s">
        <v>49</v>
      </c>
      <c r="G17" s="3" t="s">
        <v>14</v>
      </c>
      <c r="H17" s="9" t="s">
        <v>49</v>
      </c>
      <c r="I17" s="3" t="s">
        <v>14</v>
      </c>
      <c r="J17" s="3" t="s">
        <v>14</v>
      </c>
      <c r="K17" s="3" t="s">
        <v>14</v>
      </c>
      <c r="L17" s="3" t="s">
        <v>14</v>
      </c>
      <c r="M17" s="3" t="s">
        <v>14</v>
      </c>
      <c r="N17" s="3" t="s">
        <v>14</v>
      </c>
      <c r="O17" s="3" t="s">
        <v>14</v>
      </c>
      <c r="P17" s="3" t="s">
        <v>14</v>
      </c>
      <c r="Q17" s="9" t="s">
        <v>49</v>
      </c>
      <c r="R17" s="3" t="s">
        <v>14</v>
      </c>
      <c r="S17" s="3" t="s">
        <v>14</v>
      </c>
      <c r="T17" s="3" t="s">
        <v>14</v>
      </c>
      <c r="U17" s="3" t="s">
        <v>14</v>
      </c>
      <c r="V17" s="3" t="s">
        <v>14</v>
      </c>
      <c r="X17" s="5">
        <f t="shared" si="0"/>
        <v>17</v>
      </c>
      <c r="Y17" s="5">
        <f t="shared" si="1"/>
        <v>0</v>
      </c>
      <c r="Z17" s="5">
        <f t="shared" si="2"/>
        <v>0</v>
      </c>
      <c r="AA17" s="5">
        <f t="shared" si="4"/>
        <v>4</v>
      </c>
    </row>
    <row r="18" spans="1:27" ht="65" x14ac:dyDescent="0.3">
      <c r="A18" s="7" t="s">
        <v>96</v>
      </c>
      <c r="B18" s="3" t="s">
        <v>14</v>
      </c>
      <c r="C18" s="3" t="s">
        <v>14</v>
      </c>
      <c r="D18" s="3" t="s">
        <v>14</v>
      </c>
      <c r="E18" s="9" t="s">
        <v>49</v>
      </c>
      <c r="F18" s="9" t="s">
        <v>49</v>
      </c>
      <c r="G18" s="3" t="s">
        <v>14</v>
      </c>
      <c r="H18" s="9" t="s">
        <v>49</v>
      </c>
      <c r="I18" s="3" t="s">
        <v>14</v>
      </c>
      <c r="J18" s="3" t="s">
        <v>14</v>
      </c>
      <c r="K18" s="3" t="s">
        <v>14</v>
      </c>
      <c r="L18" s="3" t="s">
        <v>14</v>
      </c>
      <c r="M18" s="3" t="s">
        <v>14</v>
      </c>
      <c r="N18" s="3" t="s">
        <v>14</v>
      </c>
      <c r="O18" s="3" t="s">
        <v>14</v>
      </c>
      <c r="P18" s="3" t="s">
        <v>14</v>
      </c>
      <c r="Q18" s="9" t="s">
        <v>49</v>
      </c>
      <c r="R18" s="3" t="s">
        <v>16</v>
      </c>
      <c r="S18" s="3" t="s">
        <v>14</v>
      </c>
      <c r="T18" s="3" t="s">
        <v>16</v>
      </c>
      <c r="U18" s="3" t="s">
        <v>16</v>
      </c>
      <c r="V18" s="3" t="s">
        <v>14</v>
      </c>
      <c r="X18" s="5">
        <f t="shared" si="0"/>
        <v>14</v>
      </c>
      <c r="Y18" s="5">
        <f t="shared" si="1"/>
        <v>0</v>
      </c>
      <c r="Z18" s="5">
        <f t="shared" si="2"/>
        <v>3</v>
      </c>
      <c r="AA18" s="5">
        <f t="shared" si="4"/>
        <v>4</v>
      </c>
    </row>
    <row r="19" spans="1:27" ht="131.25" customHeight="1" x14ac:dyDescent="0.3">
      <c r="A19" s="7" t="s">
        <v>61</v>
      </c>
      <c r="B19" s="3" t="s">
        <v>14</v>
      </c>
      <c r="C19" s="3" t="s">
        <v>14</v>
      </c>
      <c r="D19" s="3" t="s">
        <v>14</v>
      </c>
      <c r="E19" s="9" t="s">
        <v>49</v>
      </c>
      <c r="F19" s="9" t="s">
        <v>49</v>
      </c>
      <c r="G19" s="3" t="s">
        <v>14</v>
      </c>
      <c r="H19" s="9" t="s">
        <v>49</v>
      </c>
      <c r="I19" s="3" t="s">
        <v>14</v>
      </c>
      <c r="J19" s="3" t="s">
        <v>14</v>
      </c>
      <c r="K19" s="3" t="s">
        <v>14</v>
      </c>
      <c r="L19" s="3" t="s">
        <v>14</v>
      </c>
      <c r="M19" s="3" t="s">
        <v>14</v>
      </c>
      <c r="N19" s="3" t="s">
        <v>14</v>
      </c>
      <c r="O19" s="3" t="s">
        <v>14</v>
      </c>
      <c r="P19" s="3" t="s">
        <v>14</v>
      </c>
      <c r="Q19" s="9" t="s">
        <v>49</v>
      </c>
      <c r="R19" s="3" t="s">
        <v>14</v>
      </c>
      <c r="S19" s="3" t="s">
        <v>14</v>
      </c>
      <c r="T19" s="3" t="s">
        <v>14</v>
      </c>
      <c r="U19" s="3" t="s">
        <v>14</v>
      </c>
      <c r="V19" s="3" t="s">
        <v>14</v>
      </c>
      <c r="X19" s="5">
        <f t="shared" si="0"/>
        <v>17</v>
      </c>
      <c r="Y19" s="5">
        <f t="shared" si="1"/>
        <v>0</v>
      </c>
      <c r="Z19" s="5">
        <f t="shared" si="2"/>
        <v>0</v>
      </c>
      <c r="AA19" s="5">
        <f t="shared" si="4"/>
        <v>4</v>
      </c>
    </row>
    <row r="20" spans="1:27" ht="130" x14ac:dyDescent="0.3">
      <c r="A20" s="7" t="s">
        <v>62</v>
      </c>
      <c r="B20" s="3" t="s">
        <v>14</v>
      </c>
      <c r="C20" s="3" t="s">
        <v>14</v>
      </c>
      <c r="D20" s="3" t="s">
        <v>14</v>
      </c>
      <c r="E20" s="9" t="s">
        <v>49</v>
      </c>
      <c r="F20" s="9" t="s">
        <v>49</v>
      </c>
      <c r="G20" s="3" t="s">
        <v>14</v>
      </c>
      <c r="H20" s="9" t="s">
        <v>49</v>
      </c>
      <c r="I20" s="3" t="s">
        <v>14</v>
      </c>
      <c r="J20" s="3" t="s">
        <v>14</v>
      </c>
      <c r="K20" s="3" t="s">
        <v>14</v>
      </c>
      <c r="L20" s="3" t="s">
        <v>14</v>
      </c>
      <c r="M20" s="3" t="s">
        <v>14</v>
      </c>
      <c r="N20" s="3" t="s">
        <v>14</v>
      </c>
      <c r="O20" s="3" t="s">
        <v>14</v>
      </c>
      <c r="P20" s="3" t="s">
        <v>14</v>
      </c>
      <c r="Q20" s="9" t="s">
        <v>49</v>
      </c>
      <c r="R20" s="3" t="s">
        <v>14</v>
      </c>
      <c r="S20" s="3" t="s">
        <v>14</v>
      </c>
      <c r="T20" s="3" t="s">
        <v>14</v>
      </c>
      <c r="U20" s="3" t="s">
        <v>14</v>
      </c>
      <c r="V20" s="3" t="s">
        <v>14</v>
      </c>
      <c r="X20" s="5">
        <f t="shared" si="0"/>
        <v>17</v>
      </c>
      <c r="Y20" s="5">
        <f t="shared" si="1"/>
        <v>0</v>
      </c>
      <c r="Z20" s="5">
        <f t="shared" si="2"/>
        <v>0</v>
      </c>
      <c r="AA20" s="5">
        <f t="shared" si="4"/>
        <v>4</v>
      </c>
    </row>
    <row r="21" spans="1:27" ht="117" x14ac:dyDescent="0.3">
      <c r="A21" s="7" t="s">
        <v>97</v>
      </c>
      <c r="B21" s="3" t="s">
        <v>14</v>
      </c>
      <c r="C21" s="3" t="s">
        <v>14</v>
      </c>
      <c r="D21" s="3" t="s">
        <v>14</v>
      </c>
      <c r="E21" s="9" t="s">
        <v>49</v>
      </c>
      <c r="F21" s="9" t="s">
        <v>49</v>
      </c>
      <c r="G21" s="3" t="s">
        <v>14</v>
      </c>
      <c r="H21" s="9" t="s">
        <v>49</v>
      </c>
      <c r="I21" s="3" t="s">
        <v>14</v>
      </c>
      <c r="J21" s="3" t="s">
        <v>14</v>
      </c>
      <c r="K21" s="3" t="s">
        <v>14</v>
      </c>
      <c r="L21" s="3" t="s">
        <v>14</v>
      </c>
      <c r="M21" s="3" t="s">
        <v>14</v>
      </c>
      <c r="N21" s="3" t="s">
        <v>14</v>
      </c>
      <c r="O21" s="3" t="s">
        <v>14</v>
      </c>
      <c r="P21" s="3" t="s">
        <v>14</v>
      </c>
      <c r="Q21" s="9" t="s">
        <v>49</v>
      </c>
      <c r="R21" s="3" t="s">
        <v>16</v>
      </c>
      <c r="S21" s="3" t="s">
        <v>14</v>
      </c>
      <c r="T21" s="3" t="s">
        <v>16</v>
      </c>
      <c r="U21" s="3" t="s">
        <v>16</v>
      </c>
      <c r="V21" s="3" t="s">
        <v>14</v>
      </c>
      <c r="X21" s="5">
        <f t="shared" si="0"/>
        <v>14</v>
      </c>
      <c r="Y21" s="5">
        <f t="shared" si="1"/>
        <v>0</v>
      </c>
      <c r="Z21" s="5">
        <f t="shared" si="2"/>
        <v>3</v>
      </c>
      <c r="AA21" s="5">
        <f t="shared" si="4"/>
        <v>4</v>
      </c>
    </row>
    <row r="22" spans="1:27" ht="109.5" customHeight="1" x14ac:dyDescent="0.3">
      <c r="A22" s="7" t="s">
        <v>80</v>
      </c>
      <c r="B22" s="3" t="s">
        <v>14</v>
      </c>
      <c r="C22" s="3" t="s">
        <v>14</v>
      </c>
      <c r="D22" s="3" t="s">
        <v>16</v>
      </c>
      <c r="E22" s="9" t="s">
        <v>49</v>
      </c>
      <c r="F22" s="9" t="s">
        <v>49</v>
      </c>
      <c r="G22" s="3" t="s">
        <v>14</v>
      </c>
      <c r="H22" s="9" t="s">
        <v>49</v>
      </c>
      <c r="I22" s="3" t="s">
        <v>14</v>
      </c>
      <c r="J22" s="3" t="s">
        <v>14</v>
      </c>
      <c r="K22" s="3" t="s">
        <v>14</v>
      </c>
      <c r="L22" s="3" t="s">
        <v>14</v>
      </c>
      <c r="M22" s="3" t="s">
        <v>14</v>
      </c>
      <c r="N22" s="3" t="s">
        <v>14</v>
      </c>
      <c r="O22" s="3" t="s">
        <v>14</v>
      </c>
      <c r="P22" s="3" t="s">
        <v>14</v>
      </c>
      <c r="Q22" s="9" t="s">
        <v>49</v>
      </c>
      <c r="R22" s="3" t="s">
        <v>14</v>
      </c>
      <c r="S22" s="3" t="s">
        <v>14</v>
      </c>
      <c r="T22" s="3" t="s">
        <v>14</v>
      </c>
      <c r="U22" s="3" t="s">
        <v>14</v>
      </c>
      <c r="V22" s="3" t="s">
        <v>14</v>
      </c>
      <c r="X22" s="5">
        <f t="shared" si="0"/>
        <v>16</v>
      </c>
      <c r="Y22" s="5">
        <f t="shared" si="1"/>
        <v>0</v>
      </c>
      <c r="Z22" s="5">
        <f t="shared" si="2"/>
        <v>1</v>
      </c>
      <c r="AA22" s="5">
        <f t="shared" si="4"/>
        <v>4</v>
      </c>
    </row>
    <row r="23" spans="1:27" ht="130" x14ac:dyDescent="0.3">
      <c r="A23" s="7" t="s">
        <v>81</v>
      </c>
      <c r="B23" s="3" t="s">
        <v>14</v>
      </c>
      <c r="C23" s="3" t="s">
        <v>14</v>
      </c>
      <c r="D23" s="3" t="s">
        <v>14</v>
      </c>
      <c r="E23" s="9" t="s">
        <v>49</v>
      </c>
      <c r="F23" s="9" t="s">
        <v>49</v>
      </c>
      <c r="G23" s="3" t="s">
        <v>14</v>
      </c>
      <c r="H23" s="9" t="s">
        <v>49</v>
      </c>
      <c r="I23" s="3" t="s">
        <v>14</v>
      </c>
      <c r="J23" s="3" t="s">
        <v>14</v>
      </c>
      <c r="K23" s="3" t="s">
        <v>14</v>
      </c>
      <c r="L23" s="3" t="s">
        <v>14</v>
      </c>
      <c r="M23" s="3" t="s">
        <v>14</v>
      </c>
      <c r="N23" s="3" t="s">
        <v>14</v>
      </c>
      <c r="O23" s="3" t="s">
        <v>14</v>
      </c>
      <c r="P23" s="3" t="s">
        <v>14</v>
      </c>
      <c r="Q23" s="9" t="s">
        <v>49</v>
      </c>
      <c r="R23" s="3" t="s">
        <v>14</v>
      </c>
      <c r="S23" s="3" t="s">
        <v>14</v>
      </c>
      <c r="T23" s="3" t="s">
        <v>14</v>
      </c>
      <c r="U23" s="3" t="s">
        <v>14</v>
      </c>
      <c r="V23" s="3" t="s">
        <v>14</v>
      </c>
      <c r="X23" s="5">
        <f t="shared" si="0"/>
        <v>17</v>
      </c>
      <c r="Y23" s="5">
        <f t="shared" si="1"/>
        <v>0</v>
      </c>
      <c r="Z23" s="5">
        <f t="shared" si="2"/>
        <v>0</v>
      </c>
      <c r="AA23" s="5">
        <f t="shared" si="4"/>
        <v>4</v>
      </c>
    </row>
    <row r="24" spans="1:27" ht="78" x14ac:dyDescent="0.3">
      <c r="A24" s="7" t="s">
        <v>98</v>
      </c>
      <c r="B24" s="3" t="s">
        <v>14</v>
      </c>
      <c r="C24" s="3" t="s">
        <v>14</v>
      </c>
      <c r="D24" s="3" t="s">
        <v>14</v>
      </c>
      <c r="E24" s="9" t="s">
        <v>49</v>
      </c>
      <c r="F24" s="9" t="s">
        <v>49</v>
      </c>
      <c r="G24" s="3" t="s">
        <v>14</v>
      </c>
      <c r="H24" s="9" t="s">
        <v>49</v>
      </c>
      <c r="I24" s="3" t="s">
        <v>14</v>
      </c>
      <c r="J24" s="3" t="s">
        <v>14</v>
      </c>
      <c r="K24" s="3" t="s">
        <v>14</v>
      </c>
      <c r="L24" s="3" t="s">
        <v>14</v>
      </c>
      <c r="M24" s="3" t="s">
        <v>14</v>
      </c>
      <c r="N24" s="3" t="s">
        <v>14</v>
      </c>
      <c r="O24" s="3" t="s">
        <v>14</v>
      </c>
      <c r="P24" s="3" t="s">
        <v>14</v>
      </c>
      <c r="Q24" s="9" t="s">
        <v>49</v>
      </c>
      <c r="R24" s="3" t="s">
        <v>14</v>
      </c>
      <c r="S24" s="3" t="s">
        <v>14</v>
      </c>
      <c r="T24" s="3" t="s">
        <v>14</v>
      </c>
      <c r="U24" s="3" t="s">
        <v>14</v>
      </c>
      <c r="V24" s="3" t="s">
        <v>14</v>
      </c>
      <c r="X24" s="5">
        <f t="shared" si="0"/>
        <v>17</v>
      </c>
      <c r="Y24" s="5">
        <f t="shared" si="1"/>
        <v>0</v>
      </c>
      <c r="Z24" s="5">
        <f t="shared" si="2"/>
        <v>0</v>
      </c>
      <c r="AA24" s="5">
        <f t="shared" si="4"/>
        <v>4</v>
      </c>
    </row>
    <row r="25" spans="1:27" ht="52" x14ac:dyDescent="0.3">
      <c r="A25" s="7" t="s">
        <v>82</v>
      </c>
      <c r="B25" s="3" t="s">
        <v>14</v>
      </c>
      <c r="C25" s="3" t="s">
        <v>14</v>
      </c>
      <c r="D25" s="3" t="s">
        <v>14</v>
      </c>
      <c r="E25" s="9" t="s">
        <v>49</v>
      </c>
      <c r="F25" s="9" t="s">
        <v>49</v>
      </c>
      <c r="G25" s="3" t="s">
        <v>14</v>
      </c>
      <c r="H25" s="9" t="s">
        <v>49</v>
      </c>
      <c r="I25" s="3" t="s">
        <v>14</v>
      </c>
      <c r="J25" s="3" t="s">
        <v>14</v>
      </c>
      <c r="K25" s="3" t="s">
        <v>14</v>
      </c>
      <c r="L25" s="3" t="s">
        <v>14</v>
      </c>
      <c r="M25" s="3" t="s">
        <v>14</v>
      </c>
      <c r="N25" s="3" t="s">
        <v>14</v>
      </c>
      <c r="O25" s="3" t="s">
        <v>14</v>
      </c>
      <c r="P25" s="3" t="s">
        <v>14</v>
      </c>
      <c r="Q25" s="9" t="s">
        <v>49</v>
      </c>
      <c r="R25" s="3" t="s">
        <v>14</v>
      </c>
      <c r="S25" s="3" t="s">
        <v>16</v>
      </c>
      <c r="T25" s="3" t="s">
        <v>14</v>
      </c>
      <c r="U25" s="3" t="s">
        <v>14</v>
      </c>
      <c r="V25" s="3" t="s">
        <v>14</v>
      </c>
      <c r="X25" s="5">
        <f t="shared" si="0"/>
        <v>16</v>
      </c>
      <c r="Y25" s="5">
        <f t="shared" si="1"/>
        <v>0</v>
      </c>
      <c r="Z25" s="5">
        <f t="shared" si="2"/>
        <v>1</v>
      </c>
      <c r="AA25" s="5">
        <f t="shared" si="4"/>
        <v>4</v>
      </c>
    </row>
    <row r="26" spans="1:27" ht="65" x14ac:dyDescent="0.3">
      <c r="A26" s="7" t="s">
        <v>83</v>
      </c>
      <c r="B26" s="3" t="s">
        <v>14</v>
      </c>
      <c r="C26" s="3" t="s">
        <v>14</v>
      </c>
      <c r="D26" s="3" t="s">
        <v>14</v>
      </c>
      <c r="E26" s="9" t="s">
        <v>49</v>
      </c>
      <c r="F26" s="9" t="s">
        <v>49</v>
      </c>
      <c r="G26" s="3" t="s">
        <v>14</v>
      </c>
      <c r="H26" s="9" t="s">
        <v>49</v>
      </c>
      <c r="I26" s="3" t="s">
        <v>14</v>
      </c>
      <c r="J26" s="3" t="s">
        <v>14</v>
      </c>
      <c r="K26" s="3" t="s">
        <v>14</v>
      </c>
      <c r="L26" s="3" t="s">
        <v>14</v>
      </c>
      <c r="M26" s="3" t="s">
        <v>14</v>
      </c>
      <c r="N26" s="3" t="s">
        <v>14</v>
      </c>
      <c r="O26" s="3" t="s">
        <v>14</v>
      </c>
      <c r="P26" s="3" t="s">
        <v>14</v>
      </c>
      <c r="Q26" s="9" t="s">
        <v>49</v>
      </c>
      <c r="R26" s="3" t="s">
        <v>14</v>
      </c>
      <c r="S26" s="3" t="s">
        <v>14</v>
      </c>
      <c r="T26" s="3" t="s">
        <v>14</v>
      </c>
      <c r="U26" s="3" t="s">
        <v>14</v>
      </c>
      <c r="V26" s="3" t="s">
        <v>14</v>
      </c>
      <c r="X26" s="5">
        <f t="shared" si="0"/>
        <v>17</v>
      </c>
      <c r="Y26" s="5">
        <f t="shared" si="1"/>
        <v>0</v>
      </c>
      <c r="Z26" s="5">
        <f t="shared" si="2"/>
        <v>0</v>
      </c>
      <c r="AA26" s="5">
        <f t="shared" si="4"/>
        <v>4</v>
      </c>
    </row>
    <row r="27" spans="1:27" ht="78" x14ac:dyDescent="0.3">
      <c r="A27" s="7" t="s">
        <v>84</v>
      </c>
      <c r="B27" s="3" t="s">
        <v>14</v>
      </c>
      <c r="C27" s="3" t="s">
        <v>14</v>
      </c>
      <c r="D27" s="3" t="s">
        <v>14</v>
      </c>
      <c r="E27" s="9" t="s">
        <v>49</v>
      </c>
      <c r="F27" s="9" t="s">
        <v>49</v>
      </c>
      <c r="G27" s="3" t="s">
        <v>14</v>
      </c>
      <c r="H27" s="9" t="s">
        <v>49</v>
      </c>
      <c r="I27" s="3" t="s">
        <v>14</v>
      </c>
      <c r="J27" s="3" t="s">
        <v>14</v>
      </c>
      <c r="K27" s="3" t="s">
        <v>14</v>
      </c>
      <c r="L27" s="3" t="s">
        <v>14</v>
      </c>
      <c r="M27" s="3" t="s">
        <v>14</v>
      </c>
      <c r="N27" s="3" t="s">
        <v>14</v>
      </c>
      <c r="O27" s="3" t="s">
        <v>14</v>
      </c>
      <c r="P27" s="3" t="s">
        <v>14</v>
      </c>
      <c r="Q27" s="9" t="s">
        <v>49</v>
      </c>
      <c r="R27" s="3" t="s">
        <v>14</v>
      </c>
      <c r="S27" s="3" t="s">
        <v>14</v>
      </c>
      <c r="T27" s="3" t="s">
        <v>14</v>
      </c>
      <c r="U27" s="3" t="s">
        <v>14</v>
      </c>
      <c r="V27" s="3" t="s">
        <v>14</v>
      </c>
      <c r="X27" s="5">
        <f t="shared" si="0"/>
        <v>17</v>
      </c>
      <c r="Y27" s="5">
        <f t="shared" si="1"/>
        <v>0</v>
      </c>
      <c r="Z27" s="5">
        <f t="shared" si="2"/>
        <v>0</v>
      </c>
      <c r="AA27" s="5">
        <f t="shared" si="4"/>
        <v>4</v>
      </c>
    </row>
    <row r="28" spans="1:27" ht="78" x14ac:dyDescent="0.3">
      <c r="A28" s="7" t="s">
        <v>63</v>
      </c>
      <c r="B28" s="3" t="s">
        <v>14</v>
      </c>
      <c r="C28" s="3" t="s">
        <v>14</v>
      </c>
      <c r="D28" s="3" t="s">
        <v>14</v>
      </c>
      <c r="E28" s="9" t="s">
        <v>49</v>
      </c>
      <c r="F28" s="9" t="s">
        <v>49</v>
      </c>
      <c r="G28" s="3" t="s">
        <v>14</v>
      </c>
      <c r="H28" s="9" t="s">
        <v>49</v>
      </c>
      <c r="I28" s="3" t="s">
        <v>14</v>
      </c>
      <c r="J28" s="3" t="s">
        <v>14</v>
      </c>
      <c r="K28" s="3" t="s">
        <v>14</v>
      </c>
      <c r="L28" s="3" t="s">
        <v>14</v>
      </c>
      <c r="M28" s="3" t="s">
        <v>14</v>
      </c>
      <c r="N28" s="3" t="s">
        <v>14</v>
      </c>
      <c r="O28" s="3" t="s">
        <v>14</v>
      </c>
      <c r="P28" s="3" t="s">
        <v>14</v>
      </c>
      <c r="Q28" s="9" t="s">
        <v>49</v>
      </c>
      <c r="R28" s="3" t="s">
        <v>14</v>
      </c>
      <c r="S28" s="3" t="s">
        <v>14</v>
      </c>
      <c r="T28" s="3" t="s">
        <v>14</v>
      </c>
      <c r="U28" s="3" t="s">
        <v>14</v>
      </c>
      <c r="V28" s="3" t="s">
        <v>14</v>
      </c>
      <c r="X28" s="5">
        <f t="shared" si="0"/>
        <v>17</v>
      </c>
      <c r="Y28" s="5">
        <f t="shared" si="1"/>
        <v>0</v>
      </c>
      <c r="Z28" s="5">
        <f t="shared" si="2"/>
        <v>0</v>
      </c>
      <c r="AA28" s="5">
        <f t="shared" si="4"/>
        <v>4</v>
      </c>
    </row>
    <row r="29" spans="1:27" ht="78" x14ac:dyDescent="0.3">
      <c r="A29" s="7" t="s">
        <v>85</v>
      </c>
      <c r="B29" s="3" t="s">
        <v>14</v>
      </c>
      <c r="C29" s="3" t="s">
        <v>14</v>
      </c>
      <c r="D29" s="3" t="s">
        <v>14</v>
      </c>
      <c r="E29" s="9" t="s">
        <v>49</v>
      </c>
      <c r="F29" s="9" t="s">
        <v>49</v>
      </c>
      <c r="G29" s="3" t="s">
        <v>14</v>
      </c>
      <c r="H29" s="9" t="s">
        <v>49</v>
      </c>
      <c r="I29" s="3" t="s">
        <v>14</v>
      </c>
      <c r="J29" s="3" t="s">
        <v>14</v>
      </c>
      <c r="K29" s="3" t="s">
        <v>14</v>
      </c>
      <c r="L29" s="3" t="s">
        <v>14</v>
      </c>
      <c r="M29" s="3" t="s">
        <v>14</v>
      </c>
      <c r="N29" s="3" t="s">
        <v>14</v>
      </c>
      <c r="O29" s="3" t="s">
        <v>14</v>
      </c>
      <c r="P29" s="3" t="s">
        <v>14</v>
      </c>
      <c r="Q29" s="9" t="s">
        <v>49</v>
      </c>
      <c r="R29" s="3" t="s">
        <v>14</v>
      </c>
      <c r="S29" s="3" t="s">
        <v>14</v>
      </c>
      <c r="T29" s="3" t="s">
        <v>14</v>
      </c>
      <c r="U29" s="3" t="s">
        <v>14</v>
      </c>
      <c r="V29" s="3" t="s">
        <v>14</v>
      </c>
      <c r="X29" s="5">
        <f t="shared" si="0"/>
        <v>17</v>
      </c>
      <c r="Y29" s="5">
        <f t="shared" si="1"/>
        <v>0</v>
      </c>
      <c r="Z29" s="5">
        <f t="shared" si="2"/>
        <v>0</v>
      </c>
      <c r="AA29" s="5">
        <f t="shared" si="4"/>
        <v>4</v>
      </c>
    </row>
    <row r="30" spans="1:27" ht="91.5" customHeight="1" x14ac:dyDescent="0.3">
      <c r="A30" s="7" t="s">
        <v>86</v>
      </c>
      <c r="B30" s="3" t="s">
        <v>14</v>
      </c>
      <c r="C30" s="3" t="s">
        <v>14</v>
      </c>
      <c r="D30" s="3" t="s">
        <v>14</v>
      </c>
      <c r="E30" s="9" t="s">
        <v>49</v>
      </c>
      <c r="F30" s="9" t="s">
        <v>49</v>
      </c>
      <c r="G30" s="3" t="s">
        <v>14</v>
      </c>
      <c r="H30" s="9" t="s">
        <v>49</v>
      </c>
      <c r="I30" s="3" t="s">
        <v>14</v>
      </c>
      <c r="J30" s="3" t="s">
        <v>14</v>
      </c>
      <c r="K30" s="3" t="s">
        <v>14</v>
      </c>
      <c r="L30" s="3" t="s">
        <v>14</v>
      </c>
      <c r="M30" s="3" t="s">
        <v>14</v>
      </c>
      <c r="N30" s="3" t="s">
        <v>14</v>
      </c>
      <c r="O30" s="3" t="s">
        <v>14</v>
      </c>
      <c r="P30" s="3" t="s">
        <v>14</v>
      </c>
      <c r="Q30" s="9" t="s">
        <v>49</v>
      </c>
      <c r="R30" s="3" t="s">
        <v>14</v>
      </c>
      <c r="S30" s="3" t="s">
        <v>14</v>
      </c>
      <c r="T30" s="3" t="s">
        <v>14</v>
      </c>
      <c r="U30" s="3" t="s">
        <v>14</v>
      </c>
      <c r="V30" s="3" t="s">
        <v>14</v>
      </c>
      <c r="X30" s="5">
        <f t="shared" si="0"/>
        <v>17</v>
      </c>
      <c r="Y30" s="5">
        <f t="shared" si="1"/>
        <v>0</v>
      </c>
      <c r="Z30" s="5">
        <f t="shared" si="2"/>
        <v>0</v>
      </c>
      <c r="AA30" s="5">
        <f t="shared" si="4"/>
        <v>4</v>
      </c>
    </row>
    <row r="31" spans="1:27" ht="65" x14ac:dyDescent="0.3">
      <c r="A31" s="7" t="s">
        <v>87</v>
      </c>
      <c r="B31" s="3" t="s">
        <v>14</v>
      </c>
      <c r="C31" s="3" t="s">
        <v>14</v>
      </c>
      <c r="D31" s="3" t="s">
        <v>14</v>
      </c>
      <c r="E31" s="9" t="s">
        <v>49</v>
      </c>
      <c r="F31" s="9" t="s">
        <v>49</v>
      </c>
      <c r="G31" s="3" t="s">
        <v>14</v>
      </c>
      <c r="H31" s="9" t="s">
        <v>49</v>
      </c>
      <c r="I31" s="3" t="s">
        <v>14</v>
      </c>
      <c r="J31" s="3" t="s">
        <v>14</v>
      </c>
      <c r="K31" s="3" t="s">
        <v>14</v>
      </c>
      <c r="L31" s="3" t="s">
        <v>14</v>
      </c>
      <c r="M31" s="3" t="s">
        <v>14</v>
      </c>
      <c r="N31" s="3" t="s">
        <v>14</v>
      </c>
      <c r="O31" s="3" t="s">
        <v>14</v>
      </c>
      <c r="P31" s="3" t="s">
        <v>14</v>
      </c>
      <c r="Q31" s="9" t="s">
        <v>49</v>
      </c>
      <c r="R31" s="3" t="s">
        <v>14</v>
      </c>
      <c r="S31" s="3" t="s">
        <v>14</v>
      </c>
      <c r="T31" s="3" t="s">
        <v>14</v>
      </c>
      <c r="U31" s="3" t="s">
        <v>14</v>
      </c>
      <c r="V31" s="3" t="s">
        <v>14</v>
      </c>
      <c r="X31" s="5">
        <f t="shared" si="0"/>
        <v>17</v>
      </c>
      <c r="Y31" s="5">
        <f t="shared" si="1"/>
        <v>0</v>
      </c>
      <c r="Z31" s="5">
        <f t="shared" si="2"/>
        <v>0</v>
      </c>
      <c r="AA31" s="5">
        <f t="shared" si="4"/>
        <v>4</v>
      </c>
    </row>
    <row r="32" spans="1:27" ht="26" x14ac:dyDescent="0.3">
      <c r="A32" s="7" t="s">
        <v>64</v>
      </c>
      <c r="B32" s="3" t="s">
        <v>14</v>
      </c>
      <c r="C32" s="3" t="s">
        <v>14</v>
      </c>
      <c r="D32" s="3" t="s">
        <v>16</v>
      </c>
      <c r="E32" s="9" t="s">
        <v>49</v>
      </c>
      <c r="F32" s="9" t="s">
        <v>49</v>
      </c>
      <c r="G32" s="3" t="s">
        <v>14</v>
      </c>
      <c r="H32" s="9" t="s">
        <v>49</v>
      </c>
      <c r="I32" s="3" t="s">
        <v>14</v>
      </c>
      <c r="J32" s="3" t="s">
        <v>14</v>
      </c>
      <c r="K32" s="3" t="s">
        <v>14</v>
      </c>
      <c r="L32" s="3" t="s">
        <v>14</v>
      </c>
      <c r="M32" s="3" t="s">
        <v>14</v>
      </c>
      <c r="N32" s="3" t="s">
        <v>14</v>
      </c>
      <c r="O32" s="3" t="s">
        <v>14</v>
      </c>
      <c r="P32" s="3" t="s">
        <v>14</v>
      </c>
      <c r="Q32" s="9" t="s">
        <v>49</v>
      </c>
      <c r="R32" s="3" t="s">
        <v>16</v>
      </c>
      <c r="S32" s="3" t="s">
        <v>14</v>
      </c>
      <c r="T32" s="3" t="s">
        <v>14</v>
      </c>
      <c r="U32" s="3" t="s">
        <v>14</v>
      </c>
      <c r="V32" s="3" t="s">
        <v>14</v>
      </c>
      <c r="X32" s="5">
        <f t="shared" si="0"/>
        <v>15</v>
      </c>
      <c r="Y32" s="5">
        <f t="shared" si="1"/>
        <v>0</v>
      </c>
      <c r="Z32" s="5">
        <f t="shared" si="2"/>
        <v>2</v>
      </c>
      <c r="AA32" s="5">
        <f t="shared" si="4"/>
        <v>4</v>
      </c>
    </row>
    <row r="33" spans="1:27" ht="13" x14ac:dyDescent="0.3">
      <c r="A33" s="7" t="s">
        <v>65</v>
      </c>
      <c r="B33" s="3" t="s">
        <v>14</v>
      </c>
      <c r="C33" s="3" t="s">
        <v>14</v>
      </c>
      <c r="D33" s="3" t="s">
        <v>14</v>
      </c>
      <c r="E33" s="9" t="s">
        <v>49</v>
      </c>
      <c r="F33" s="9" t="s">
        <v>49</v>
      </c>
      <c r="G33" s="3" t="s">
        <v>14</v>
      </c>
      <c r="H33" s="9" t="s">
        <v>49</v>
      </c>
      <c r="I33" s="3" t="s">
        <v>14</v>
      </c>
      <c r="J33" s="3" t="s">
        <v>14</v>
      </c>
      <c r="K33" s="3" t="s">
        <v>14</v>
      </c>
      <c r="L33" s="3" t="s">
        <v>14</v>
      </c>
      <c r="M33" s="3" t="s">
        <v>14</v>
      </c>
      <c r="N33" s="3" t="s">
        <v>14</v>
      </c>
      <c r="O33" s="3" t="s">
        <v>14</v>
      </c>
      <c r="P33" s="3" t="s">
        <v>14</v>
      </c>
      <c r="Q33" s="9" t="s">
        <v>49</v>
      </c>
      <c r="R33" s="3" t="s">
        <v>14</v>
      </c>
      <c r="S33" s="3" t="s">
        <v>14</v>
      </c>
      <c r="T33" s="3" t="s">
        <v>14</v>
      </c>
      <c r="U33" s="3" t="s">
        <v>14</v>
      </c>
      <c r="V33" s="3" t="s">
        <v>14</v>
      </c>
      <c r="X33" s="5">
        <f t="shared" si="0"/>
        <v>17</v>
      </c>
      <c r="Y33" s="5">
        <f t="shared" si="1"/>
        <v>0</v>
      </c>
      <c r="Z33" s="5">
        <f t="shared" si="2"/>
        <v>0</v>
      </c>
      <c r="AA33" s="5">
        <f t="shared" si="4"/>
        <v>4</v>
      </c>
    </row>
    <row r="34" spans="1:27" ht="39" x14ac:dyDescent="0.3">
      <c r="A34" s="7" t="s">
        <v>88</v>
      </c>
      <c r="B34" s="3" t="s">
        <v>14</v>
      </c>
      <c r="C34" s="3" t="s">
        <v>14</v>
      </c>
      <c r="D34" s="3" t="s">
        <v>14</v>
      </c>
      <c r="E34" s="9" t="s">
        <v>49</v>
      </c>
      <c r="F34" s="9" t="s">
        <v>49</v>
      </c>
      <c r="G34" s="3" t="s">
        <v>14</v>
      </c>
      <c r="H34" s="9" t="s">
        <v>49</v>
      </c>
      <c r="I34" s="3" t="s">
        <v>14</v>
      </c>
      <c r="J34" s="3" t="s">
        <v>14</v>
      </c>
      <c r="K34" s="3" t="s">
        <v>14</v>
      </c>
      <c r="L34" s="3" t="s">
        <v>14</v>
      </c>
      <c r="M34" s="3" t="s">
        <v>14</v>
      </c>
      <c r="N34" s="3" t="s">
        <v>14</v>
      </c>
      <c r="O34" s="3" t="s">
        <v>14</v>
      </c>
      <c r="P34" s="3" t="s">
        <v>14</v>
      </c>
      <c r="Q34" s="9" t="s">
        <v>49</v>
      </c>
      <c r="R34" s="3" t="s">
        <v>14</v>
      </c>
      <c r="S34" s="3" t="s">
        <v>14</v>
      </c>
      <c r="T34" s="3" t="s">
        <v>14</v>
      </c>
      <c r="U34" s="3" t="s">
        <v>14</v>
      </c>
      <c r="V34" s="3" t="s">
        <v>14</v>
      </c>
      <c r="X34" s="5">
        <f t="shared" si="0"/>
        <v>17</v>
      </c>
      <c r="Y34" s="5">
        <f t="shared" si="1"/>
        <v>0</v>
      </c>
      <c r="Z34" s="5">
        <f t="shared" si="2"/>
        <v>0</v>
      </c>
      <c r="AA34" s="5">
        <f t="shared" si="4"/>
        <v>4</v>
      </c>
    </row>
    <row r="35" spans="1:27" ht="80.25" customHeight="1" x14ac:dyDescent="0.3">
      <c r="A35" s="7" t="s">
        <v>89</v>
      </c>
      <c r="B35" s="3" t="s">
        <v>14</v>
      </c>
      <c r="C35" s="3" t="s">
        <v>14</v>
      </c>
      <c r="D35" s="3" t="s">
        <v>14</v>
      </c>
      <c r="E35" s="9" t="s">
        <v>49</v>
      </c>
      <c r="F35" s="9" t="s">
        <v>49</v>
      </c>
      <c r="G35" s="3" t="s">
        <v>14</v>
      </c>
      <c r="H35" s="9" t="s">
        <v>49</v>
      </c>
      <c r="I35" s="3" t="s">
        <v>14</v>
      </c>
      <c r="J35" s="3" t="s">
        <v>14</v>
      </c>
      <c r="K35" s="3" t="s">
        <v>14</v>
      </c>
      <c r="L35" s="3" t="s">
        <v>14</v>
      </c>
      <c r="M35" s="3" t="s">
        <v>14</v>
      </c>
      <c r="N35" s="3" t="s">
        <v>14</v>
      </c>
      <c r="O35" s="3" t="s">
        <v>14</v>
      </c>
      <c r="P35" s="3" t="s">
        <v>14</v>
      </c>
      <c r="Q35" s="9" t="s">
        <v>49</v>
      </c>
      <c r="R35" s="3" t="s">
        <v>14</v>
      </c>
      <c r="S35" s="3" t="s">
        <v>14</v>
      </c>
      <c r="T35" s="3" t="s">
        <v>14</v>
      </c>
      <c r="U35" s="3" t="s">
        <v>14</v>
      </c>
      <c r="V35" s="3" t="s">
        <v>14</v>
      </c>
      <c r="X35" s="5">
        <f t="shared" si="0"/>
        <v>17</v>
      </c>
      <c r="Y35" s="5">
        <f t="shared" si="1"/>
        <v>0</v>
      </c>
      <c r="Z35" s="5">
        <f t="shared" si="2"/>
        <v>0</v>
      </c>
      <c r="AA35" s="5">
        <f t="shared" si="4"/>
        <v>4</v>
      </c>
    </row>
    <row r="36" spans="1:27" ht="65" x14ac:dyDescent="0.3">
      <c r="A36" s="7" t="s">
        <v>90</v>
      </c>
      <c r="B36" s="3" t="s">
        <v>14</v>
      </c>
      <c r="C36" s="3" t="s">
        <v>14</v>
      </c>
      <c r="D36" s="3" t="s">
        <v>14</v>
      </c>
      <c r="E36" s="9" t="s">
        <v>49</v>
      </c>
      <c r="F36" s="9" t="s">
        <v>49</v>
      </c>
      <c r="G36" s="3" t="s">
        <v>14</v>
      </c>
      <c r="H36" s="9" t="s">
        <v>49</v>
      </c>
      <c r="I36" s="3" t="s">
        <v>14</v>
      </c>
      <c r="J36" s="3" t="s">
        <v>14</v>
      </c>
      <c r="K36" s="3" t="s">
        <v>14</v>
      </c>
      <c r="L36" s="3" t="s">
        <v>14</v>
      </c>
      <c r="M36" s="3" t="s">
        <v>14</v>
      </c>
      <c r="N36" s="3" t="s">
        <v>14</v>
      </c>
      <c r="O36" s="3" t="s">
        <v>14</v>
      </c>
      <c r="P36" s="3" t="s">
        <v>14</v>
      </c>
      <c r="Q36" s="9" t="s">
        <v>49</v>
      </c>
      <c r="R36" s="3" t="s">
        <v>14</v>
      </c>
      <c r="S36" s="3" t="s">
        <v>14</v>
      </c>
      <c r="T36" s="3" t="s">
        <v>14</v>
      </c>
      <c r="U36" s="3" t="s">
        <v>14</v>
      </c>
      <c r="V36" s="3" t="s">
        <v>14</v>
      </c>
      <c r="X36" s="5">
        <f t="shared" si="0"/>
        <v>17</v>
      </c>
      <c r="Y36" s="5">
        <f t="shared" si="1"/>
        <v>0</v>
      </c>
      <c r="Z36" s="5">
        <f t="shared" si="2"/>
        <v>0</v>
      </c>
      <c r="AA36" s="5">
        <f t="shared" si="4"/>
        <v>4</v>
      </c>
    </row>
    <row r="37" spans="1:27" ht="78" x14ac:dyDescent="0.3">
      <c r="A37" s="7" t="s">
        <v>91</v>
      </c>
      <c r="B37" s="3" t="s">
        <v>14</v>
      </c>
      <c r="C37" s="3" t="s">
        <v>14</v>
      </c>
      <c r="D37" s="3" t="s">
        <v>14</v>
      </c>
      <c r="E37" s="9" t="s">
        <v>49</v>
      </c>
      <c r="F37" s="9" t="s">
        <v>49</v>
      </c>
      <c r="G37" s="3" t="s">
        <v>14</v>
      </c>
      <c r="H37" s="9" t="s">
        <v>49</v>
      </c>
      <c r="I37" s="3" t="s">
        <v>14</v>
      </c>
      <c r="J37" s="3" t="s">
        <v>14</v>
      </c>
      <c r="K37" s="3" t="s">
        <v>14</v>
      </c>
      <c r="L37" s="3" t="s">
        <v>14</v>
      </c>
      <c r="M37" s="3" t="s">
        <v>14</v>
      </c>
      <c r="N37" s="3" t="s">
        <v>14</v>
      </c>
      <c r="O37" s="3" t="s">
        <v>14</v>
      </c>
      <c r="P37" s="3" t="s">
        <v>14</v>
      </c>
      <c r="Q37" s="9" t="s">
        <v>49</v>
      </c>
      <c r="R37" s="3" t="s">
        <v>14</v>
      </c>
      <c r="S37" s="3" t="s">
        <v>14</v>
      </c>
      <c r="T37" s="3" t="s">
        <v>14</v>
      </c>
      <c r="U37" s="3" t="s">
        <v>14</v>
      </c>
      <c r="V37" s="3" t="s">
        <v>14</v>
      </c>
      <c r="X37" s="5">
        <f t="shared" si="0"/>
        <v>17</v>
      </c>
      <c r="Y37" s="5">
        <f t="shared" si="1"/>
        <v>0</v>
      </c>
      <c r="Z37" s="5">
        <f t="shared" si="2"/>
        <v>0</v>
      </c>
      <c r="AA37" s="5">
        <f t="shared" si="4"/>
        <v>4</v>
      </c>
    </row>
    <row r="38" spans="1:27" ht="104" x14ac:dyDescent="0.3">
      <c r="A38" s="7" t="s">
        <v>92</v>
      </c>
      <c r="B38" s="3" t="s">
        <v>14</v>
      </c>
      <c r="C38" s="3" t="s">
        <v>14</v>
      </c>
      <c r="D38" s="3" t="s">
        <v>14</v>
      </c>
      <c r="E38" s="9" t="s">
        <v>49</v>
      </c>
      <c r="F38" s="9" t="s">
        <v>49</v>
      </c>
      <c r="G38" s="3" t="s">
        <v>14</v>
      </c>
      <c r="H38" s="9" t="s">
        <v>49</v>
      </c>
      <c r="I38" s="3" t="s">
        <v>14</v>
      </c>
      <c r="J38" s="3" t="s">
        <v>14</v>
      </c>
      <c r="K38" s="3" t="s">
        <v>14</v>
      </c>
      <c r="L38" s="3" t="s">
        <v>14</v>
      </c>
      <c r="M38" s="3" t="s">
        <v>14</v>
      </c>
      <c r="N38" s="3" t="s">
        <v>14</v>
      </c>
      <c r="O38" s="3" t="s">
        <v>14</v>
      </c>
      <c r="P38" s="3" t="s">
        <v>14</v>
      </c>
      <c r="Q38" s="9" t="s">
        <v>49</v>
      </c>
      <c r="R38" s="3" t="s">
        <v>14</v>
      </c>
      <c r="S38" s="3" t="s">
        <v>14</v>
      </c>
      <c r="T38" s="3" t="s">
        <v>14</v>
      </c>
      <c r="U38" s="3" t="s">
        <v>14</v>
      </c>
      <c r="V38" s="3" t="s">
        <v>14</v>
      </c>
      <c r="X38" s="5">
        <f t="shared" si="0"/>
        <v>17</v>
      </c>
      <c r="Y38" s="5">
        <f t="shared" si="1"/>
        <v>0</v>
      </c>
      <c r="Z38" s="5">
        <f t="shared" si="2"/>
        <v>0</v>
      </c>
      <c r="AA38" s="5">
        <f t="shared" si="4"/>
        <v>4</v>
      </c>
    </row>
    <row r="39" spans="1:27" ht="26" x14ac:dyDescent="0.3">
      <c r="A39" s="7" t="s">
        <v>66</v>
      </c>
      <c r="B39" s="3" t="s">
        <v>14</v>
      </c>
      <c r="C39" s="3" t="s">
        <v>14</v>
      </c>
      <c r="D39" s="3" t="s">
        <v>14</v>
      </c>
      <c r="E39" s="9" t="s">
        <v>49</v>
      </c>
      <c r="F39" s="9" t="s">
        <v>49</v>
      </c>
      <c r="G39" s="3" t="s">
        <v>14</v>
      </c>
      <c r="H39" s="9" t="s">
        <v>49</v>
      </c>
      <c r="I39" s="3" t="s">
        <v>14</v>
      </c>
      <c r="J39" s="3" t="s">
        <v>14</v>
      </c>
      <c r="K39" s="3" t="s">
        <v>14</v>
      </c>
      <c r="L39" s="3" t="s">
        <v>14</v>
      </c>
      <c r="M39" s="3" t="s">
        <v>14</v>
      </c>
      <c r="N39" s="3" t="s">
        <v>14</v>
      </c>
      <c r="O39" s="3" t="s">
        <v>14</v>
      </c>
      <c r="P39" s="3" t="s">
        <v>14</v>
      </c>
      <c r="Q39" s="9" t="s">
        <v>49</v>
      </c>
      <c r="R39" s="3" t="s">
        <v>16</v>
      </c>
      <c r="S39" s="3" t="s">
        <v>14</v>
      </c>
      <c r="T39" s="3" t="s">
        <v>14</v>
      </c>
      <c r="U39" s="3" t="s">
        <v>14</v>
      </c>
      <c r="V39" s="3" t="s">
        <v>14</v>
      </c>
      <c r="X39" s="5">
        <f t="shared" si="0"/>
        <v>16</v>
      </c>
      <c r="Y39" s="5">
        <f t="shared" si="1"/>
        <v>0</v>
      </c>
      <c r="Z39" s="5">
        <f t="shared" si="2"/>
        <v>1</v>
      </c>
      <c r="AA39" s="5">
        <f t="shared" si="4"/>
        <v>4</v>
      </c>
    </row>
    <row r="40" spans="1:27" ht="54" customHeight="1" x14ac:dyDescent="0.3">
      <c r="A40" s="7" t="s">
        <v>67</v>
      </c>
      <c r="B40" s="3" t="s">
        <v>14</v>
      </c>
      <c r="C40" s="3" t="s">
        <v>14</v>
      </c>
      <c r="D40" s="3" t="s">
        <v>14</v>
      </c>
      <c r="E40" s="9" t="s">
        <v>49</v>
      </c>
      <c r="F40" s="9" t="s">
        <v>49</v>
      </c>
      <c r="G40" s="3" t="s">
        <v>14</v>
      </c>
      <c r="H40" s="9" t="s">
        <v>49</v>
      </c>
      <c r="I40" s="3" t="s">
        <v>14</v>
      </c>
      <c r="J40" s="3" t="s">
        <v>14</v>
      </c>
      <c r="K40" s="3" t="s">
        <v>14</v>
      </c>
      <c r="L40" s="3" t="s">
        <v>14</v>
      </c>
      <c r="M40" s="3" t="s">
        <v>14</v>
      </c>
      <c r="N40" s="3" t="s">
        <v>14</v>
      </c>
      <c r="O40" s="3" t="s">
        <v>14</v>
      </c>
      <c r="P40" s="3" t="s">
        <v>14</v>
      </c>
      <c r="Q40" s="9" t="s">
        <v>49</v>
      </c>
      <c r="R40" s="3" t="s">
        <v>14</v>
      </c>
      <c r="S40" s="3" t="s">
        <v>14</v>
      </c>
      <c r="T40" s="3" t="s">
        <v>14</v>
      </c>
      <c r="U40" s="3" t="s">
        <v>14</v>
      </c>
      <c r="V40" s="3" t="s">
        <v>14</v>
      </c>
      <c r="X40" s="5">
        <f t="shared" si="0"/>
        <v>17</v>
      </c>
      <c r="Y40" s="5">
        <f t="shared" si="1"/>
        <v>0</v>
      </c>
      <c r="Z40" s="5">
        <f t="shared" si="2"/>
        <v>0</v>
      </c>
      <c r="AA40" s="5">
        <f t="shared" si="4"/>
        <v>4</v>
      </c>
    </row>
    <row r="41" spans="1:27" ht="52" x14ac:dyDescent="0.3">
      <c r="A41" s="7" t="s">
        <v>93</v>
      </c>
      <c r="B41" s="3" t="s">
        <v>14</v>
      </c>
      <c r="C41" s="3" t="s">
        <v>14</v>
      </c>
      <c r="D41" s="3" t="s">
        <v>14</v>
      </c>
      <c r="E41" s="9" t="s">
        <v>49</v>
      </c>
      <c r="F41" s="9" t="s">
        <v>49</v>
      </c>
      <c r="G41" s="3" t="s">
        <v>14</v>
      </c>
      <c r="H41" s="9" t="s">
        <v>49</v>
      </c>
      <c r="I41" s="3" t="s">
        <v>14</v>
      </c>
      <c r="J41" s="3" t="s">
        <v>14</v>
      </c>
      <c r="K41" s="3" t="s">
        <v>14</v>
      </c>
      <c r="L41" s="3" t="s">
        <v>14</v>
      </c>
      <c r="M41" s="3" t="s">
        <v>14</v>
      </c>
      <c r="N41" s="3" t="s">
        <v>14</v>
      </c>
      <c r="O41" s="3" t="s">
        <v>14</v>
      </c>
      <c r="P41" s="3" t="s">
        <v>14</v>
      </c>
      <c r="Q41" s="9" t="s">
        <v>49</v>
      </c>
      <c r="R41" s="3" t="s">
        <v>14</v>
      </c>
      <c r="S41" s="3" t="s">
        <v>14</v>
      </c>
      <c r="T41" s="3" t="s">
        <v>14</v>
      </c>
      <c r="U41" s="3" t="s">
        <v>14</v>
      </c>
      <c r="V41" s="3" t="s">
        <v>14</v>
      </c>
      <c r="X41" s="5">
        <f t="shared" si="0"/>
        <v>17</v>
      </c>
      <c r="Y41" s="5">
        <f t="shared" si="1"/>
        <v>0</v>
      </c>
      <c r="Z41" s="5">
        <f t="shared" si="2"/>
        <v>0</v>
      </c>
      <c r="AA41" s="5">
        <f t="shared" si="4"/>
        <v>4</v>
      </c>
    </row>
    <row r="42" spans="1:27" ht="156" x14ac:dyDescent="0.3">
      <c r="A42" s="7" t="s">
        <v>94</v>
      </c>
      <c r="B42" s="3" t="s">
        <v>14</v>
      </c>
      <c r="C42" s="3" t="s">
        <v>14</v>
      </c>
      <c r="D42" s="3" t="s">
        <v>14</v>
      </c>
      <c r="E42" s="9" t="s">
        <v>49</v>
      </c>
      <c r="F42" s="9" t="s">
        <v>49</v>
      </c>
      <c r="G42" s="3" t="s">
        <v>14</v>
      </c>
      <c r="H42" s="9" t="s">
        <v>49</v>
      </c>
      <c r="I42" s="3" t="s">
        <v>14</v>
      </c>
      <c r="J42" s="3" t="s">
        <v>14</v>
      </c>
      <c r="K42" s="3" t="s">
        <v>14</v>
      </c>
      <c r="L42" s="3" t="s">
        <v>14</v>
      </c>
      <c r="M42" s="3" t="s">
        <v>14</v>
      </c>
      <c r="N42" s="3" t="s">
        <v>14</v>
      </c>
      <c r="O42" s="3" t="s">
        <v>14</v>
      </c>
      <c r="P42" s="3" t="s">
        <v>14</v>
      </c>
      <c r="Q42" s="9" t="s">
        <v>49</v>
      </c>
      <c r="R42" s="3" t="s">
        <v>14</v>
      </c>
      <c r="S42" s="3" t="s">
        <v>14</v>
      </c>
      <c r="T42" s="3" t="s">
        <v>14</v>
      </c>
      <c r="U42" s="3" t="s">
        <v>14</v>
      </c>
      <c r="V42" s="3" t="s">
        <v>14</v>
      </c>
      <c r="X42" s="5">
        <f t="shared" si="0"/>
        <v>17</v>
      </c>
      <c r="Y42" s="5">
        <f t="shared" si="1"/>
        <v>0</v>
      </c>
      <c r="Z42" s="5">
        <f t="shared" si="2"/>
        <v>0</v>
      </c>
      <c r="AA42" s="5">
        <f t="shared" si="4"/>
        <v>4</v>
      </c>
    </row>
    <row r="43" spans="1:27" ht="26" x14ac:dyDescent="0.3">
      <c r="A43" s="7" t="s">
        <v>68</v>
      </c>
      <c r="B43" s="3" t="s">
        <v>14</v>
      </c>
      <c r="C43" s="3" t="s">
        <v>14</v>
      </c>
      <c r="D43" s="3" t="s">
        <v>14</v>
      </c>
      <c r="E43" s="9" t="s">
        <v>49</v>
      </c>
      <c r="F43" s="9" t="s">
        <v>49</v>
      </c>
      <c r="G43" s="3" t="s">
        <v>14</v>
      </c>
      <c r="H43" s="9" t="s">
        <v>49</v>
      </c>
      <c r="I43" s="3" t="s">
        <v>14</v>
      </c>
      <c r="J43" s="3" t="s">
        <v>14</v>
      </c>
      <c r="K43" s="3" t="s">
        <v>14</v>
      </c>
      <c r="L43" s="3" t="s">
        <v>14</v>
      </c>
      <c r="M43" s="3" t="s">
        <v>14</v>
      </c>
      <c r="N43" s="3" t="s">
        <v>14</v>
      </c>
      <c r="O43" s="3" t="s">
        <v>14</v>
      </c>
      <c r="P43" s="3" t="s">
        <v>14</v>
      </c>
      <c r="Q43" s="9" t="s">
        <v>49</v>
      </c>
      <c r="R43" s="3" t="s">
        <v>14</v>
      </c>
      <c r="S43" s="3" t="s">
        <v>14</v>
      </c>
      <c r="T43" s="3" t="s">
        <v>14</v>
      </c>
      <c r="U43" s="3" t="s">
        <v>14</v>
      </c>
      <c r="V43" s="3" t="s">
        <v>14</v>
      </c>
      <c r="X43" s="5">
        <f t="shared" si="0"/>
        <v>17</v>
      </c>
      <c r="Y43" s="5">
        <f t="shared" si="1"/>
        <v>0</v>
      </c>
      <c r="Z43" s="5">
        <f t="shared" si="2"/>
        <v>0</v>
      </c>
      <c r="AA43" s="5">
        <f t="shared" si="4"/>
        <v>4</v>
      </c>
    </row>
    <row r="44" spans="1:27" ht="91" x14ac:dyDescent="0.3">
      <c r="A44" s="7" t="s">
        <v>95</v>
      </c>
      <c r="B44" s="3" t="s">
        <v>14</v>
      </c>
      <c r="C44" s="3" t="s">
        <v>14</v>
      </c>
      <c r="D44" s="3" t="s">
        <v>14</v>
      </c>
      <c r="E44" s="9" t="s">
        <v>49</v>
      </c>
      <c r="F44" s="9" t="s">
        <v>49</v>
      </c>
      <c r="G44" s="3" t="s">
        <v>14</v>
      </c>
      <c r="H44" s="9" t="s">
        <v>49</v>
      </c>
      <c r="I44" s="3" t="s">
        <v>14</v>
      </c>
      <c r="J44" s="3" t="s">
        <v>14</v>
      </c>
      <c r="K44" s="3" t="s">
        <v>14</v>
      </c>
      <c r="L44" s="3" t="s">
        <v>14</v>
      </c>
      <c r="M44" s="3" t="s">
        <v>14</v>
      </c>
      <c r="N44" s="3" t="s">
        <v>14</v>
      </c>
      <c r="O44" s="3" t="s">
        <v>14</v>
      </c>
      <c r="P44" s="3" t="s">
        <v>14</v>
      </c>
      <c r="Q44" s="9" t="s">
        <v>49</v>
      </c>
      <c r="R44" s="3" t="s">
        <v>14</v>
      </c>
      <c r="S44" s="3" t="s">
        <v>14</v>
      </c>
      <c r="T44" s="3" t="s">
        <v>14</v>
      </c>
      <c r="U44" s="3" t="s">
        <v>14</v>
      </c>
      <c r="V44" s="3" t="s">
        <v>14</v>
      </c>
      <c r="X44" s="5">
        <f t="shared" si="0"/>
        <v>17</v>
      </c>
      <c r="Y44" s="5">
        <f t="shared" si="1"/>
        <v>0</v>
      </c>
      <c r="Z44" s="5">
        <f t="shared" si="2"/>
        <v>0</v>
      </c>
      <c r="AA44" s="5">
        <f t="shared" si="4"/>
        <v>4</v>
      </c>
    </row>
    <row r="45" spans="1:27" ht="39" x14ac:dyDescent="0.3">
      <c r="A45" s="7" t="s">
        <v>77</v>
      </c>
      <c r="B45" s="3" t="s">
        <v>14</v>
      </c>
      <c r="C45" s="3" t="s">
        <v>14</v>
      </c>
      <c r="D45" s="3" t="s">
        <v>14</v>
      </c>
      <c r="E45" s="9" t="s">
        <v>49</v>
      </c>
      <c r="F45" s="9" t="s">
        <v>49</v>
      </c>
      <c r="G45" s="3" t="s">
        <v>14</v>
      </c>
      <c r="H45" s="9" t="s">
        <v>49</v>
      </c>
      <c r="I45" s="3" t="s">
        <v>14</v>
      </c>
      <c r="J45" s="3" t="s">
        <v>14</v>
      </c>
      <c r="K45" s="3" t="s">
        <v>14</v>
      </c>
      <c r="L45" s="3" t="s">
        <v>14</v>
      </c>
      <c r="M45" s="3" t="s">
        <v>14</v>
      </c>
      <c r="N45" s="3" t="s">
        <v>14</v>
      </c>
      <c r="O45" s="3" t="s">
        <v>14</v>
      </c>
      <c r="P45" s="3" t="s">
        <v>14</v>
      </c>
      <c r="Q45" s="9" t="s">
        <v>49</v>
      </c>
      <c r="R45" s="3" t="s">
        <v>14</v>
      </c>
      <c r="S45" s="3" t="s">
        <v>14</v>
      </c>
      <c r="T45" s="3" t="s">
        <v>14</v>
      </c>
      <c r="U45" s="3" t="s">
        <v>14</v>
      </c>
      <c r="V45" s="3" t="s">
        <v>14</v>
      </c>
      <c r="X45" s="5">
        <f t="shared" si="0"/>
        <v>17</v>
      </c>
      <c r="Y45" s="5">
        <f t="shared" si="1"/>
        <v>0</v>
      </c>
      <c r="Z45" s="5">
        <f t="shared" si="2"/>
        <v>0</v>
      </c>
      <c r="AA45" s="5">
        <f t="shared" si="4"/>
        <v>4</v>
      </c>
    </row>
    <row r="46" spans="1:27" ht="93.75" customHeight="1" x14ac:dyDescent="0.3">
      <c r="A46" s="7" t="s">
        <v>76</v>
      </c>
      <c r="B46" s="3" t="s">
        <v>14</v>
      </c>
      <c r="C46" s="3" t="s">
        <v>14</v>
      </c>
      <c r="D46" s="3" t="s">
        <v>14</v>
      </c>
      <c r="E46" s="9" t="s">
        <v>49</v>
      </c>
      <c r="F46" s="9" t="s">
        <v>49</v>
      </c>
      <c r="G46" s="3" t="s">
        <v>14</v>
      </c>
      <c r="H46" s="9" t="s">
        <v>49</v>
      </c>
      <c r="I46" s="3" t="s">
        <v>14</v>
      </c>
      <c r="J46" s="3" t="s">
        <v>14</v>
      </c>
      <c r="K46" s="3" t="s">
        <v>14</v>
      </c>
      <c r="L46" s="3" t="s">
        <v>14</v>
      </c>
      <c r="M46" s="3" t="s">
        <v>14</v>
      </c>
      <c r="N46" s="3" t="s">
        <v>14</v>
      </c>
      <c r="O46" s="3" t="s">
        <v>14</v>
      </c>
      <c r="P46" s="3" t="s">
        <v>14</v>
      </c>
      <c r="Q46" s="9" t="s">
        <v>49</v>
      </c>
      <c r="R46" s="3" t="s">
        <v>14</v>
      </c>
      <c r="S46" s="3" t="s">
        <v>14</v>
      </c>
      <c r="T46" s="3" t="s">
        <v>14</v>
      </c>
      <c r="U46" s="3" t="s">
        <v>14</v>
      </c>
      <c r="V46" s="3" t="s">
        <v>14</v>
      </c>
      <c r="X46" s="5">
        <f t="shared" si="0"/>
        <v>17</v>
      </c>
      <c r="Y46" s="5">
        <f t="shared" si="1"/>
        <v>0</v>
      </c>
      <c r="Z46" s="5">
        <f t="shared" si="2"/>
        <v>0</v>
      </c>
      <c r="AA46" s="5">
        <f t="shared" si="4"/>
        <v>4</v>
      </c>
    </row>
    <row r="47" spans="1:27" ht="78" x14ac:dyDescent="0.3">
      <c r="A47" s="7" t="s">
        <v>75</v>
      </c>
      <c r="B47" s="3" t="s">
        <v>14</v>
      </c>
      <c r="C47" s="3" t="s">
        <v>14</v>
      </c>
      <c r="D47" s="3" t="s">
        <v>16</v>
      </c>
      <c r="E47" s="9" t="s">
        <v>49</v>
      </c>
      <c r="F47" s="9" t="s">
        <v>49</v>
      </c>
      <c r="G47" s="3" t="s">
        <v>14</v>
      </c>
      <c r="H47" s="9" t="s">
        <v>49</v>
      </c>
      <c r="I47" s="3" t="s">
        <v>14</v>
      </c>
      <c r="J47" s="3" t="s">
        <v>14</v>
      </c>
      <c r="K47" s="3" t="s">
        <v>14</v>
      </c>
      <c r="L47" s="3" t="s">
        <v>14</v>
      </c>
      <c r="M47" s="3" t="s">
        <v>14</v>
      </c>
      <c r="N47" s="3" t="s">
        <v>14</v>
      </c>
      <c r="O47" s="3" t="s">
        <v>14</v>
      </c>
      <c r="P47" s="3" t="s">
        <v>14</v>
      </c>
      <c r="Q47" s="9" t="s">
        <v>49</v>
      </c>
      <c r="R47" s="3" t="s">
        <v>14</v>
      </c>
      <c r="S47" s="3" t="s">
        <v>14</v>
      </c>
      <c r="T47" s="3" t="s">
        <v>16</v>
      </c>
      <c r="U47" s="3" t="s">
        <v>14</v>
      </c>
      <c r="V47" s="3" t="s">
        <v>14</v>
      </c>
      <c r="X47" s="5">
        <f t="shared" si="0"/>
        <v>15</v>
      </c>
      <c r="Y47" s="5">
        <f t="shared" si="1"/>
        <v>0</v>
      </c>
      <c r="Z47" s="5">
        <f t="shared" si="2"/>
        <v>2</v>
      </c>
      <c r="AA47" s="5">
        <f t="shared" si="4"/>
        <v>4</v>
      </c>
    </row>
    <row r="48" spans="1:27" ht="39" x14ac:dyDescent="0.3">
      <c r="A48" s="7" t="s">
        <v>74</v>
      </c>
      <c r="B48" s="3" t="s">
        <v>14</v>
      </c>
      <c r="C48" s="3" t="s">
        <v>14</v>
      </c>
      <c r="D48" s="3" t="s">
        <v>14</v>
      </c>
      <c r="E48" s="3" t="s">
        <v>49</v>
      </c>
      <c r="F48" s="3" t="s">
        <v>49</v>
      </c>
      <c r="G48" s="3" t="s">
        <v>14</v>
      </c>
      <c r="H48" s="3" t="s">
        <v>49</v>
      </c>
      <c r="I48" s="3" t="s">
        <v>14</v>
      </c>
      <c r="J48" s="3" t="s">
        <v>14</v>
      </c>
      <c r="K48" s="3" t="s">
        <v>14</v>
      </c>
      <c r="L48" s="3" t="s">
        <v>14</v>
      </c>
      <c r="M48" s="3" t="s">
        <v>14</v>
      </c>
      <c r="N48" s="3" t="s">
        <v>14</v>
      </c>
      <c r="O48" s="3" t="s">
        <v>14</v>
      </c>
      <c r="P48" s="3" t="s">
        <v>14</v>
      </c>
      <c r="Q48" s="3" t="s">
        <v>49</v>
      </c>
      <c r="R48" s="3" t="s">
        <v>14</v>
      </c>
      <c r="S48" s="3" t="s">
        <v>14</v>
      </c>
      <c r="T48" s="3" t="s">
        <v>14</v>
      </c>
      <c r="U48" s="3" t="s">
        <v>14</v>
      </c>
      <c r="V48" s="3" t="s">
        <v>14</v>
      </c>
      <c r="X48" s="5">
        <f t="shared" si="0"/>
        <v>17</v>
      </c>
      <c r="Y48" s="5">
        <f t="shared" si="1"/>
        <v>0</v>
      </c>
      <c r="Z48" s="5">
        <f t="shared" si="2"/>
        <v>0</v>
      </c>
      <c r="AA48" s="5">
        <f t="shared" si="4"/>
        <v>4</v>
      </c>
    </row>
    <row r="49" spans="1:27" ht="65" x14ac:dyDescent="0.3">
      <c r="A49" s="7" t="s">
        <v>73</v>
      </c>
      <c r="B49" s="3" t="s">
        <v>14</v>
      </c>
      <c r="C49" s="3" t="s">
        <v>14</v>
      </c>
      <c r="D49" s="3" t="s">
        <v>14</v>
      </c>
      <c r="E49" s="3" t="s">
        <v>49</v>
      </c>
      <c r="F49" s="3" t="s">
        <v>49</v>
      </c>
      <c r="G49" s="3" t="s">
        <v>14</v>
      </c>
      <c r="H49" s="3" t="s">
        <v>49</v>
      </c>
      <c r="I49" s="3" t="s">
        <v>14</v>
      </c>
      <c r="J49" s="3" t="s">
        <v>14</v>
      </c>
      <c r="K49" s="3" t="s">
        <v>14</v>
      </c>
      <c r="L49" s="3" t="s">
        <v>14</v>
      </c>
      <c r="M49" s="3" t="s">
        <v>14</v>
      </c>
      <c r="N49" s="3" t="s">
        <v>14</v>
      </c>
      <c r="O49" s="3" t="s">
        <v>14</v>
      </c>
      <c r="P49" s="3" t="s">
        <v>14</v>
      </c>
      <c r="Q49" s="3" t="s">
        <v>49</v>
      </c>
      <c r="R49" s="3" t="s">
        <v>14</v>
      </c>
      <c r="S49" s="3" t="s">
        <v>14</v>
      </c>
      <c r="T49" s="3" t="s">
        <v>14</v>
      </c>
      <c r="U49" s="3" t="s">
        <v>14</v>
      </c>
      <c r="V49" s="3" t="s">
        <v>14</v>
      </c>
      <c r="X49" s="5">
        <f t="shared" si="0"/>
        <v>17</v>
      </c>
      <c r="Y49" s="5">
        <f t="shared" si="1"/>
        <v>0</v>
      </c>
      <c r="Z49" s="5">
        <f t="shared" si="2"/>
        <v>0</v>
      </c>
      <c r="AA49" s="5">
        <f t="shared" si="4"/>
        <v>4</v>
      </c>
    </row>
    <row r="50" spans="1:27" ht="64.5" customHeight="1" x14ac:dyDescent="0.3">
      <c r="A50" s="7" t="s">
        <v>72</v>
      </c>
      <c r="B50" s="3" t="s">
        <v>14</v>
      </c>
      <c r="C50" s="3" t="s">
        <v>14</v>
      </c>
      <c r="D50" s="3" t="s">
        <v>14</v>
      </c>
      <c r="E50" s="3" t="s">
        <v>49</v>
      </c>
      <c r="F50" s="3" t="s">
        <v>49</v>
      </c>
      <c r="G50" s="3" t="s">
        <v>14</v>
      </c>
      <c r="H50" s="3" t="s">
        <v>49</v>
      </c>
      <c r="I50" s="3" t="s">
        <v>14</v>
      </c>
      <c r="J50" s="3" t="s">
        <v>14</v>
      </c>
      <c r="K50" s="3" t="s">
        <v>14</v>
      </c>
      <c r="L50" s="3" t="s">
        <v>14</v>
      </c>
      <c r="M50" s="3" t="s">
        <v>14</v>
      </c>
      <c r="N50" s="3" t="s">
        <v>14</v>
      </c>
      <c r="O50" s="3" t="s">
        <v>14</v>
      </c>
      <c r="P50" s="3" t="s">
        <v>14</v>
      </c>
      <c r="Q50" s="3" t="s">
        <v>49</v>
      </c>
      <c r="R50" s="3" t="s">
        <v>14</v>
      </c>
      <c r="S50" s="3" t="s">
        <v>14</v>
      </c>
      <c r="T50" s="3" t="s">
        <v>14</v>
      </c>
      <c r="U50" s="3" t="s">
        <v>14</v>
      </c>
      <c r="V50" s="3" t="s">
        <v>14</v>
      </c>
      <c r="X50" s="5">
        <f t="shared" si="0"/>
        <v>17</v>
      </c>
      <c r="Y50" s="5">
        <f t="shared" si="1"/>
        <v>0</v>
      </c>
      <c r="Z50" s="5">
        <f t="shared" si="2"/>
        <v>0</v>
      </c>
      <c r="AA50" s="5">
        <f t="shared" si="4"/>
        <v>4</v>
      </c>
    </row>
    <row r="51" spans="1:27" ht="52" x14ac:dyDescent="0.3">
      <c r="A51" s="7" t="s">
        <v>70</v>
      </c>
      <c r="B51" s="3" t="s">
        <v>14</v>
      </c>
      <c r="C51" s="3" t="s">
        <v>14</v>
      </c>
      <c r="D51" s="3" t="s">
        <v>16</v>
      </c>
      <c r="E51" s="3" t="s">
        <v>49</v>
      </c>
      <c r="F51" s="3" t="s">
        <v>49</v>
      </c>
      <c r="G51" s="3" t="s">
        <v>14</v>
      </c>
      <c r="H51" s="3" t="s">
        <v>49</v>
      </c>
      <c r="I51" s="3" t="s">
        <v>14</v>
      </c>
      <c r="J51" s="3" t="s">
        <v>16</v>
      </c>
      <c r="K51" s="3" t="s">
        <v>14</v>
      </c>
      <c r="L51" s="3" t="s">
        <v>14</v>
      </c>
      <c r="M51" s="3" t="s">
        <v>14</v>
      </c>
      <c r="N51" s="3" t="s">
        <v>16</v>
      </c>
      <c r="O51" s="3" t="s">
        <v>14</v>
      </c>
      <c r="P51" s="3" t="s">
        <v>14</v>
      </c>
      <c r="Q51" s="3" t="s">
        <v>49</v>
      </c>
      <c r="R51" s="3" t="s">
        <v>16</v>
      </c>
      <c r="S51" s="3" t="s">
        <v>14</v>
      </c>
      <c r="T51" s="3" t="s">
        <v>16</v>
      </c>
      <c r="U51" s="3" t="s">
        <v>14</v>
      </c>
      <c r="V51" s="3" t="s">
        <v>14</v>
      </c>
      <c r="X51" s="5">
        <f t="shared" si="0"/>
        <v>12</v>
      </c>
      <c r="Y51" s="5">
        <f t="shared" si="1"/>
        <v>0</v>
      </c>
      <c r="Z51" s="5">
        <f t="shared" si="2"/>
        <v>5</v>
      </c>
      <c r="AA51" s="5">
        <f t="shared" si="4"/>
        <v>4</v>
      </c>
    </row>
    <row r="52" spans="1:27" ht="26" x14ac:dyDescent="0.3">
      <c r="A52" s="7" t="s">
        <v>71</v>
      </c>
      <c r="B52" s="3" t="s">
        <v>14</v>
      </c>
      <c r="C52" s="3" t="s">
        <v>14</v>
      </c>
      <c r="D52" s="3" t="s">
        <v>14</v>
      </c>
      <c r="E52" s="3" t="s">
        <v>49</v>
      </c>
      <c r="F52" s="3" t="s">
        <v>49</v>
      </c>
      <c r="G52" s="3" t="s">
        <v>14</v>
      </c>
      <c r="H52" s="3" t="s">
        <v>49</v>
      </c>
      <c r="I52" s="3" t="s">
        <v>14</v>
      </c>
      <c r="J52" s="3" t="s">
        <v>14</v>
      </c>
      <c r="K52" s="3" t="s">
        <v>14</v>
      </c>
      <c r="L52" s="3" t="s">
        <v>14</v>
      </c>
      <c r="M52" s="3" t="s">
        <v>14</v>
      </c>
      <c r="N52" s="3" t="s">
        <v>14</v>
      </c>
      <c r="O52" s="3" t="s">
        <v>14</v>
      </c>
      <c r="P52" s="3" t="s">
        <v>14</v>
      </c>
      <c r="Q52" s="3" t="s">
        <v>49</v>
      </c>
      <c r="R52" s="3" t="s">
        <v>14</v>
      </c>
      <c r="S52" s="3" t="s">
        <v>14</v>
      </c>
      <c r="T52" s="3" t="s">
        <v>14</v>
      </c>
      <c r="U52" s="3" t="s">
        <v>14</v>
      </c>
      <c r="V52" s="3" t="s">
        <v>14</v>
      </c>
      <c r="X52" s="5">
        <f t="shared" si="0"/>
        <v>17</v>
      </c>
      <c r="Y52" s="5">
        <f t="shared" si="1"/>
        <v>0</v>
      </c>
      <c r="Z52" s="5">
        <f t="shared" si="2"/>
        <v>0</v>
      </c>
      <c r="AA52" s="5">
        <f t="shared" si="4"/>
        <v>4</v>
      </c>
    </row>
    <row r="53" spans="1:27" ht="39" x14ac:dyDescent="0.3">
      <c r="A53" s="7" t="s">
        <v>69</v>
      </c>
      <c r="B53" s="3" t="s">
        <v>14</v>
      </c>
      <c r="C53" s="3" t="s">
        <v>14</v>
      </c>
      <c r="D53" s="3" t="s">
        <v>14</v>
      </c>
      <c r="E53" s="3" t="s">
        <v>49</v>
      </c>
      <c r="F53" s="3" t="s">
        <v>49</v>
      </c>
      <c r="G53" s="3" t="s">
        <v>14</v>
      </c>
      <c r="H53" s="3" t="s">
        <v>49</v>
      </c>
      <c r="I53" s="3" t="s">
        <v>14</v>
      </c>
      <c r="J53" s="3" t="s">
        <v>14</v>
      </c>
      <c r="K53" s="3" t="s">
        <v>14</v>
      </c>
      <c r="L53" s="3" t="s">
        <v>14</v>
      </c>
      <c r="M53" s="3" t="s">
        <v>14</v>
      </c>
      <c r="N53" s="3" t="s">
        <v>14</v>
      </c>
      <c r="O53" s="3" t="s">
        <v>14</v>
      </c>
      <c r="P53" s="3" t="s">
        <v>14</v>
      </c>
      <c r="Q53" s="3" t="s">
        <v>49</v>
      </c>
      <c r="R53" s="3" t="s">
        <v>14</v>
      </c>
      <c r="S53" s="3" t="s">
        <v>14</v>
      </c>
      <c r="T53" s="3" t="s">
        <v>14</v>
      </c>
      <c r="U53" s="3" t="s">
        <v>14</v>
      </c>
      <c r="V53" s="3" t="s">
        <v>14</v>
      </c>
      <c r="X53" s="5">
        <f t="shared" si="0"/>
        <v>17</v>
      </c>
      <c r="Y53" s="5">
        <f t="shared" si="1"/>
        <v>0</v>
      </c>
      <c r="Z53" s="5">
        <f t="shared" si="2"/>
        <v>0</v>
      </c>
      <c r="AA53" s="5">
        <f t="shared" si="4"/>
        <v>4</v>
      </c>
    </row>
    <row r="54" spans="1:27" ht="39" x14ac:dyDescent="0.3">
      <c r="A54" s="7" t="s">
        <v>78</v>
      </c>
      <c r="B54" s="3" t="s">
        <v>14</v>
      </c>
      <c r="C54" s="3" t="s">
        <v>14</v>
      </c>
      <c r="D54" s="3" t="s">
        <v>14</v>
      </c>
      <c r="E54" s="3" t="s">
        <v>49</v>
      </c>
      <c r="F54" s="3" t="s">
        <v>49</v>
      </c>
      <c r="G54" s="3" t="s">
        <v>14</v>
      </c>
      <c r="H54" s="3" t="s">
        <v>49</v>
      </c>
      <c r="I54" s="3" t="s">
        <v>14</v>
      </c>
      <c r="J54" s="3" t="s">
        <v>14</v>
      </c>
      <c r="K54" s="3" t="s">
        <v>14</v>
      </c>
      <c r="L54" s="3" t="s">
        <v>14</v>
      </c>
      <c r="M54" s="3" t="s">
        <v>14</v>
      </c>
      <c r="N54" s="3" t="s">
        <v>14</v>
      </c>
      <c r="O54" s="3" t="s">
        <v>14</v>
      </c>
      <c r="P54" s="3" t="s">
        <v>14</v>
      </c>
      <c r="Q54" s="3" t="s">
        <v>49</v>
      </c>
      <c r="R54" s="3" t="s">
        <v>14</v>
      </c>
      <c r="S54" s="3" t="s">
        <v>14</v>
      </c>
      <c r="T54" s="3" t="s">
        <v>14</v>
      </c>
      <c r="U54" s="3" t="s">
        <v>14</v>
      </c>
      <c r="V54" s="3" t="s">
        <v>14</v>
      </c>
      <c r="X54" s="5">
        <f t="shared" si="0"/>
        <v>17</v>
      </c>
      <c r="Y54" s="5">
        <f t="shared" si="1"/>
        <v>0</v>
      </c>
      <c r="Z54" s="5">
        <f t="shared" si="2"/>
        <v>0</v>
      </c>
      <c r="AA54" s="5">
        <f t="shared" si="4"/>
        <v>4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22:V40 B7:V18">
    <cfRule type="cellIs" dxfId="16" priority="81" operator="equal">
      <formula>"ZDRŽEL(A) SE"</formula>
    </cfRule>
    <cfRule type="cellIs" dxfId="15" priority="82" operator="equal">
      <formula>"ZDRŽEL(A) SE"</formula>
    </cfRule>
    <cfRule type="cellIs" dxfId="14" priority="83" operator="equal">
      <formula>"NE"</formula>
    </cfRule>
    <cfRule type="cellIs" dxfId="13" priority="84" operator="equal">
      <formula>"ANO"</formula>
    </cfRule>
  </conditionalFormatting>
  <conditionalFormatting sqref="X7:X54">
    <cfRule type="cellIs" dxfId="12" priority="33" operator="greaterThan">
      <formula>10</formula>
    </cfRule>
  </conditionalFormatting>
  <conditionalFormatting sqref="B19:V21">
    <cfRule type="cellIs" dxfId="11" priority="13" operator="equal">
      <formula>"ZDRŽEL(A) SE"</formula>
    </cfRule>
    <cfRule type="cellIs" dxfId="10" priority="14" operator="equal">
      <formula>"ZDRŽEL(A) SE"</formula>
    </cfRule>
    <cfRule type="cellIs" dxfId="9" priority="15" operator="equal">
      <formula>"NE"</formula>
    </cfRule>
    <cfRule type="cellIs" dxfId="8" priority="16" operator="equal">
      <formula>"ANO"</formula>
    </cfRule>
  </conditionalFormatting>
  <conditionalFormatting sqref="B41:V47">
    <cfRule type="cellIs" dxfId="7" priority="5" operator="equal">
      <formula>"ZDRŽEL(A) SE"</formula>
    </cfRule>
    <cfRule type="cellIs" dxfId="6" priority="6" operator="equal">
      <formula>"ZDRŽEL(A) SE"</formula>
    </cfRule>
    <cfRule type="cellIs" dxfId="5" priority="7" operator="equal">
      <formula>"NE"</formula>
    </cfRule>
    <cfRule type="cellIs" dxfId="4" priority="8" operator="equal">
      <formula>"ANO"</formula>
    </cfRule>
  </conditionalFormatting>
  <conditionalFormatting sqref="B48:V54">
    <cfRule type="cellIs" dxfId="3" priority="1" operator="equal">
      <formula>"ZDRŽEL(A) SE"</formula>
    </cfRule>
    <cfRule type="cellIs" dxfId="2" priority="2" operator="equal">
      <formula>"ZDRŽEL(A) SE"</formula>
    </cfRule>
    <cfRule type="cellIs" dxfId="1" priority="3" operator="equal">
      <formula>"NE"</formula>
    </cfRule>
    <cfRule type="cellIs" dxfId="0" priority="4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Jiří Kořínek</cp:lastModifiedBy>
  <dcterms:created xsi:type="dcterms:W3CDTF">2013-09-19T09:38:57Z</dcterms:created>
  <dcterms:modified xsi:type="dcterms:W3CDTF">2019-09-27T08:08:28Z</dcterms:modified>
</cp:coreProperties>
</file>