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tka.kocova$\plocha\"/>
    </mc:Choice>
  </mc:AlternateContent>
  <xr:revisionPtr revIDLastSave="0" documentId="13_ncr:1_{CC388A65-A60F-4E10-B43A-63E590CE5DA9}" xr6:coauthVersionLast="45" xr6:coauthVersionMax="45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3" i="1" l="1"/>
  <c r="Y53" i="1"/>
  <c r="Z53" i="1"/>
  <c r="AA53" i="1"/>
  <c r="X54" i="1"/>
  <c r="Y54" i="1"/>
  <c r="Z54" i="1"/>
  <c r="AA54" i="1"/>
  <c r="X55" i="1"/>
  <c r="Y55" i="1"/>
  <c r="Z55" i="1"/>
  <c r="AA55" i="1"/>
  <c r="X56" i="1"/>
  <c r="Y56" i="1"/>
  <c r="Z56" i="1"/>
  <c r="AA56" i="1"/>
  <c r="X57" i="1"/>
  <c r="Y57" i="1"/>
  <c r="Z57" i="1"/>
  <c r="AA57" i="1"/>
  <c r="X58" i="1"/>
  <c r="Y58" i="1"/>
  <c r="Z58" i="1"/>
  <c r="AA58" i="1"/>
  <c r="X59" i="1"/>
  <c r="Y59" i="1"/>
  <c r="Z59" i="1"/>
  <c r="AA59" i="1"/>
  <c r="X60" i="1"/>
  <c r="Y60" i="1"/>
  <c r="Z60" i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Z50" i="1"/>
  <c r="AA50" i="1"/>
  <c r="X51" i="1"/>
  <c r="Y51" i="1"/>
  <c r="Z51" i="1"/>
  <c r="AA51" i="1"/>
  <c r="X52" i="1"/>
  <c r="Y52" i="1"/>
  <c r="Z52" i="1"/>
  <c r="AA52" i="1"/>
</calcChain>
</file>

<file path=xl/sharedStrings.xml><?xml version="1.0" encoding="utf-8"?>
<sst xmlns="http://schemas.openxmlformats.org/spreadsheetml/2006/main" count="1341" uniqueCount="109">
  <si>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</si>
  <si>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</si>
  <si>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</si>
  <si>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</si>
  <si>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</si>
  <si>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</si>
  <si>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</si>
  <si>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</si>
  <si>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</si>
  <si>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</si>
  <si>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</si>
  <si>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</si>
  <si>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</si>
  <si>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</si>
  <si>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</si>
  <si>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</si>
  <si>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</si>
  <si>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</si>
  <si>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</si>
  <si>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</si>
  <si>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</si>
  <si>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</si>
  <si>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</si>
  <si>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</si>
  <si>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</si>
  <si>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</si>
  <si>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</si>
  <si>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</si>
  <si>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</si>
  <si>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</si>
  <si>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</si>
  <si>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</si>
  <si>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</si>
  <si>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</si>
  <si>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</si>
  <si>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</si>
  <si>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</si>
  <si>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</si>
  <si>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</si>
  <si>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</si>
  <si>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</si>
  <si>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</si>
  <si>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</si>
  <si>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</si>
  <si>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</si>
  <si>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</si>
  <si>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</si>
  <si>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</si>
  <si>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</si>
  <si>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</si>
  <si>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 xml:space="preserve">3) Zastupitelstvo města schvaluje program zasedání </t>
  </si>
  <si>
    <t>Zastupitelstvo města 11.12.2019</t>
  </si>
  <si>
    <t>1) Zastupitelstvo města určuje zapisovatelkou paní Jitku Kočovou a pana Jiřího Kořínka zodpovědného za obsluhu elektronického hlasovacího zařízení.</t>
  </si>
  <si>
    <t>2) Zastupitelstvo města volí ověřovatele zápisu paní Ing. Mgr. Bohumíra Šrauta a Mgr. Jiřího Plháka.</t>
  </si>
  <si>
    <t>4) Zastupitelstvo města bere na vědomí Zápis z jednání finančního výboru č.4-2019 konaného dne 21.10.2019.</t>
  </si>
  <si>
    <t>6) Zastupitelstvo města bere na vědomí Rozpočtová opatření č.10-2019 a 11-2019.</t>
  </si>
  <si>
    <t>7) Zastupitelstvo města schvaluje Rozpočtové opatření č.12-2019.</t>
  </si>
  <si>
    <t>8) Zastupitelstvo města schvaluje střednědobý výhled rozpočtu města Vysokého Mýta na období 2021-2023 dle předloženého návrhu. Zodpovídá: vedoucí odboru finančníhoTermín: 31.12.2019 </t>
  </si>
  <si>
    <t xml:space="preserve">9) Zastupitelstvo města schvaluje rozpočet města Vysokého Mýta na rok 2020 dle předloženého návrhu ve znění pozměňovacího návrhu starosty, jako rozpočet schodkový s celkovými příjmy ve výši 290.732,7tis.Kč, celkovými výdaji ve výši 303.324,2tis. Kč a financováním ve výši 12.591,5tis.Kč. Schodek rozpočtu bude uhrazen volnými finančními prostředky města z minulých let. </t>
  </si>
  <si>
    <t>10) Zastupitelstvo města schvaluje rozpočet hospodářské činnosti města Vysokého Mýta na rok 2020 dle předloženého návrhu s celkovými výnosy ve výši 20.778,0tis.Kč, celkovými náklady ve výši 20.313,0tis.Kč a plánovaným hospodářským výsledkem ve výši 465,0tis.Kč.</t>
  </si>
  <si>
    <t>11) Zastupitelstvo města schvaluje postup, kdy budou výdajové položky "Projektová příprava, přípravné práce investičního charakteru", "Služby - poradenská činnost, konzultační právní a ostatní", „Revize budov“ a "Opravy vlastního majetku" čerpány dle skutečnosti napříč paragrafy a položkami platné rozpočtové skladby, s podmínkou zachování účelu a celkového objemu jednotlivých položek dle schváleného rozpočtu města na rok 2020. Rozpis těchto položek rozpočtu dle skutečného čerpání provede hlavní účetní města.</t>
  </si>
  <si>
    <t>15) Zastupitelstvo městaschvaluje vklad majetku, tj. nemovité věci - kotelny v areálu ZŠ Jiráskova – náměstí Pod Kaštany (inv. č. B-00250), vč. zařízení kotelny, tj. pozemku parc. č. 1515/59 zastavěná plocha a nádvoří a stavby technického vybavení č.p. 942 Litomyšlské Předměstí, která stojí na pozemku parc. č. 1515/59, vše v k.ú. Vysoké Mýto, oceněného dle znaleckých posudků na celkovou částku 1.434.570 Kč do společnosti Městský bytový podnik Vysoké Mýto s.r.o., IČ 25968726,zmocňuje starostu města k podpisu příslušného notářského zápisu.</t>
  </si>
  <si>
    <t>49) Zastupitelstvo města schvalujeposkytnutí mimořádného členského příspěvku dobrovolnému svazku obcí Českomoravské pomezí ve výši 50.000 Kč, který bude použit na spolufinancování projektu „Českomoravským pomezím s hlavou v oblacích“.</t>
  </si>
  <si>
    <t xml:space="preserve">58) Zastupitelstvo města zrušuje k 31.12.2019 vnitřní předpis č. 63/2012 Statut sociálního fondu města Vysokého Mýta, který schválilo Zastupitelstvem města Vysokého Mýta dne 12. 12. 2012 č. usn. 181/12.  </t>
  </si>
  <si>
    <t>5) Zastupitelstvo města schvaluje Rozbor hospodaření města Vysokého Mýta sestavený k 30.9.2019.</t>
  </si>
  <si>
    <t>13) Zastupitelstvo města schvaluje prodej pozemku nově vzniklého geometrickým plánem č. 4326-110/2019 označeného jako parc. č. 4895/8 ostatní plocha – ostatní komunikace v k.ú. Vysoké Mýto společnosti Vodovody a kanalizace Vysoké Mýto, s.r.o., IČ 25923099, za celkovou kupní cenu ve výši 52.000 Kč. Dodání nemovité věci je, dle § 56 odst. 1 zákona č. 235/2004 Sb., o dani z přidané hodnoty, osvobozeno.</t>
  </si>
  <si>
    <t>26) Zastupitelstvo města neschvaluje prodej části pozemku parc. č. 3237/1 ostatní plocha – manipulační plocha v k.ú. Vysoké Mýto.</t>
  </si>
  <si>
    <t>27) Zastupitelstvo města neschvaluje prodej části pozemku parc. č. 824/1 ostatní plocha – zeleň v k.ú. Vysoké Mýto.</t>
  </si>
  <si>
    <t>28) Zastupitelstvo města neschvaluje prodej pozemku parc. č. 5150/3 ostatní plocha – jiná plocha v k.ú. Vysoké Mýto. </t>
  </si>
  <si>
    <t xml:space="preserve">30) Zastupitelstvo města schvaluje prodej pozemku nově vzniklého geometrickým plánem č. 4336-128/2019 označeného jako parc. č. 1515/235 ostatní plocha – jiná plocha v k.ú. Vysoké Mýto společnosti česká FARMA s.r.o., IČ 02094070, za celkovou kupní cenu ve výši 35.000 Kč. Prodej pozemku není předmětem daně z přidané hodnoty. </t>
  </si>
  <si>
    <t>32) Zastupitelstvo města schvaluje dodatek č. 2 ke zřizovací listině příspěvkové organizace Technické služby Vysoké Mýto, IČ: 70888671.</t>
  </si>
  <si>
    <t xml:space="preserve">33) Zastupitelstvo města schvaluje koupi pozemku nově vzniklého geometrickým plánem č. 107-64/2019 označeného jako díl „a“ (vzniklý z parc. č. 175/2) o výměře 235 m2 v k.ú. Vanice od vlastníka za kupní cenu ve výši 11.750 Kč. </t>
  </si>
  <si>
    <t xml:space="preserve">34) Zastupitelstvo města schvaluje koupi pozemku nově vzniklého geometrickým plánem č. 107-64/2019 označeného jako parc. č. 189/7 ostatní plocha – ostatní komunikace v k.ú. Vanice od vlastníka za kupní cenu ve výši 1.600 Kč. </t>
  </si>
  <si>
    <t>35) Zastupitelstvo města schvaluje koupi pozemku parc. č. 278/2 lesní pozemek v k.ú. Javorník u Vysokého Mýta od vlastníka za kupní cenu ve výši 201.240 Kč.  </t>
  </si>
  <si>
    <t xml:space="preserve">39) Zastupitelstvo města schvaluje koupi pozemku parc. č. 1929/2 zahrada v k.ú. Vysoké Mýto od vlastníka za kupní cenu ve výši 5.200 Kč. </t>
  </si>
  <si>
    <t>40) Protinávrh č.1 - Zastupitelstvo města odkládá přijetí daru - sochy Elišky Přemyslovny od Nadačního fondu Elišky Přemyslovny do 30.6.2020.</t>
  </si>
  <si>
    <t>41) Protinávrh č.1 - Zastupitelstvo města vydává vyhlášku č. 2/2019 o nočním klidu v předloženém znění s doplňkem: Noc z úterý 31.12.2019 na středu 1.1.2020  – silvestrovské oslavy – nevymezuje se noční klidNoc ze čtvrtka 31.12.2020 na pátek 1.1.2021 – silvestrovské oslavy – nevymezuje se noční klidS účinností vyhlášky od 31.12.2019 </t>
  </si>
  <si>
    <t>42) Zastupitelstvo města vydává vyhlášku č. 3/2019 o místním poplatku ze psů.</t>
  </si>
  <si>
    <t>43) Zastupitelstvo města vydává vyhlášku č. 4/2019 o místním poplatku za provoz systému shromažďování, sběru, přepravy, třídění, využívání a odstraňování komunálních odpadů.</t>
  </si>
  <si>
    <t>44) Zastupitelstvo města schvaluje Program regenerace městské památkové zóny Vysoké Mýto na období 2014-2023 – aktualizace listopad 2019</t>
  </si>
  <si>
    <t>45) Zastupitelstvo města schvaluje zařazení podnětu na změnu využití u pozemku p.č. 1912/1 k.ú. Vysoké Mýto z předepsaného funkčního využití „Plochy smíšené výrobní – VS“ na plochy „Plochy smíšené obytné - SM“ do následující aktualizace Územního plánu Vysokého Mýta. Při změně Územního plánu Vysokého Mýta bude tento záměr prověřen.</t>
  </si>
  <si>
    <t xml:space="preserve">46) Zastupitelstvo města neschvaluje zařazení podnětu na změnu využití u pozemku p.č. 175/31 k.ú. Vanice z předepsaného funkčního využití „NZS – plochy smíšené krajinné zeleně“ na plochy „BV – Bydlení v rodinných domech venkovské “ do následující aktualizace Územního plánu Vysokého Mýta. </t>
  </si>
  <si>
    <t>47) Zastupitelstvo města neschvaluje zařazení podnětu na změnu využití u pozemku p.č. 3990/57 a p.č. 3990/58 k.ú. Vysoké Mýto z předepsaného funkčního využití „Plochy smíšené výrobní – VS“ zastavitelná plocha Z.37“ na plochy „Plochy bydlení v rodinných domech - BV““ do následující aktualizace Územního plánu Vysokého Mýta.</t>
  </si>
  <si>
    <t>48) Zastupitelstvo města schvaluje poskytnutí individuální dotace města Vysokého Mýta pro Konzum, obchodní družstvo v Ústí nad Orlicí, IČO 00032212 na projekt „Zajištění potravinové obslužnosti v Domoradicích“, ve výši 211.760 Kč.uzavření veřejnoprávní smlouvy dle vzoru schváleného ZM dne 20. 6. 2018, číslo usnesení 106/18.</t>
  </si>
  <si>
    <t>50) Zastupitelstvo města schvaluje Dodatek č.1 ke smlouvě o poskytnutí individuální dotace č. 07/ZM/2018 pro VYSOKOMÝTSKOU KULTURNÍ, o. p. s., IČ: 28852150, na městské kulturní akce pořádané VYSOKOMÝTSKOU KULTURNÍ, o. p. s. v roce 2019, dle předloženého návrhu.</t>
  </si>
  <si>
    <t>51) Zastupitelstvo města schvaluje poskytnutí individuální dotace VYSOKOMÝTSKÉ KULTURNÍ, o. p. s., IČ: 28852150, ve výši 10 664 000 Kč na provoz a činnost VYSOKOMÝTSKÉ KULTURNÍ, o. p. s. v roce 2020 (provoz Šemberova divadla, knihovny a M-klubu). uzavření veřejnoprávní smlouvy o poskytnutí individuální dotace dle vzoru schváleného ZM dne 18. 9. 2019, č. usnesení 188/19.</t>
  </si>
  <si>
    <t>52) Zastupitelstvo města schvaluje poskytnutí individuální dotace VYSOKOMÝTSKÉ KULTURNÍ, o. p. s., IČ: 28852150, ve výši 6 050 000 Kč na provoz a činnost Muzea českého karosářství, Městské galerie a Informačního centra v roce 2020.  uzavření veřejnoprávní smlouvy o poskytnutí individuální dotace dle vzoru schváleného ZM dne 18. 9. 2019, č. usnesení 188/19.</t>
  </si>
  <si>
    <t>53) Zastupitelstvo města schvaluje poskytnutí individuální dotace VYSOKOMÝTSKÉ KULTURNÍ, o. p. s., IČ: 28852150, ve výši 1 640 000 Kč na městské kulturní akce pořádané VYSOKOMÝTSKOU KULTURNÍ, o. p. s. v roce 2020. uzavření veřejnoprávní smlouvy o poskytnutí individuální dotace dle vzoru schváleného ZM dne 18. 9. 2019, č. usnesení 188/19.</t>
  </si>
  <si>
    <t>54) Zastupitelstvo města schvaluje přidělení individuální dotace města Vysokého Mýta pro o. p. s. Berenika Vysoké Mýto, IČ 26668149 na dofinancování provozních nákladů Berenika – Vysoké Mýto, o.p.s. pro rok 2019, ve výši 120 tis Kč (jedno sto dvacet tisíc korun českých),uzavření veřejnoprávní smlouvy dle vzoru schváleného ZM dne 20.06.2018, číslo usnesení 106/18</t>
  </si>
  <si>
    <t>55) Zastupitelstvo města schvalujev ýstupy z procesu Střednědobého plánování rozvoje sociálních služeb na území ORP Vysoké Mýto – Střednědobý plán sociálních služeb na území ORP Vysoké Mýto 2019 – 2021 a Katalog sociálních a souvisejících služeb na území ORP Vysoké Mýto.</t>
  </si>
  <si>
    <t>56) Zastupitelstvo města schvaluje odpis nevymahatelných pohledávek v rámci hospodářské činnosti města Vysokého Mýta roku 2019, včetně způsobu odpisu, dle přiloženého návrhu.</t>
  </si>
  <si>
    <t xml:space="preserve">57) Zastupitelstvo města schvaluje Statutu sociálního fondu města Vysokého Mýta, dle předloženého návrhu s účinností od 1.1.2020. </t>
  </si>
  <si>
    <t>12) Zastupitelstvo města schvaluje prodej pozemku nově vzniklého geometrickým plánem č. 180-323/2019 označeného jako parc. č. 739/1 ostatní plocha – jiná plocha v k.ú. Lhůta u Vysokého Mýta panu Mgr. Karlu Kouřilovi (nar.xx), trvale bytem xx – podíl 1/6, panu     Albertu Mrockovi (nar. xx), trvale bytemxx – podíl 1/2, panu Albertu Mrockovi (nar.xx), trvale bytem xx – podíl 1/6 a paní Lence Novákové (nar. xx), trvale bytem xx – podíl 1/6, za celkovou kupní cenu ve výši 13.300 Kč. Prodej pozemku není předmětem daně z přidané hodnoty.</t>
  </si>
  <si>
    <t>14) Zastupitelstvo města schvaluje prodej pozemku nově vzniklého geometrickým plánem č. 84-65/2019 označeného jako parc. č. 739/4 ostatní plocha – jiná plocha v k.ú. Svařeň Mgr. Vladimíru Flídrovi, nar. xx, trvale bytem xx, za celkovou kupní cenu ve výši 1.200 Kč. Prodej pozemku není předmětem daně z přidané hodnoty. </t>
  </si>
  <si>
    <t>16) Zastupitelstvo města schvalujesměnu pozemku nově vzniklého geometrickým plánem č. 143-95/2019 označeného jako parc. č. 260/5 ostatní plocha – jiná plocha v k.ú. Domoradice ve vlastnictví města Vysokého Mýta za pozemek nově vzniklý shora uvedeným geometrickým plánem označený jako parc. č. 2/3 zahrada v k.ú. Domoradice ve vlastnictví manželů Zdeňka Souška (nar. 30.03.1940) a Miroslavy Souškové (nar. xx), oba trvale bytem xx, s doplatkem kupní ceny ve výši 2.700 Kč, který jsou povinni manž. Souškovi uhradit městu Vysokému Mýtu. Směna pozemků není předmětem daně z přidané hodnoty.</t>
  </si>
  <si>
    <t>17) Zastupitelstvo města schvaluje prodej pozemku nově vzniklého geometrickým plánem č. 144-96/2019 označeného jako parc. č. 50/4 ostatní plocha – zeleň v k.ú. Domoradice paní Haně Novotné, nar. xx, trvale bytem xx, za celkovou kupní cenu ve výši 19.850 Kč. Prodej pozemku není předmětem daně z přidané hodnoty.</t>
  </si>
  <si>
    <t>18) Zastupitelstvo města schvaluje prodej pozemků nově vzniklých geometrickým plánem č. 179-164/2019 označených jako parc. č. 724/2 ostatní plocha – jiná plocha, parc. č. 770/22 vodní plocha – tok přirozený a parc. č. 770/23 vodní plocha – tok přirozený, vše v k.ú. Lhůta u Vysokého Mýta panu Petru Dostálovi, nar. xx, trvale bytem xx za celkovou kupní cenu ve výši 10.100 Kč. Prodej pozemku není předmětem daně z přidané hodnoty.</t>
  </si>
  <si>
    <t>19) Zastupitelstvo města schvaluje směnu pozemku nově vzniklého geometrickým plánem č. 4313-87/2019 označeného jako parc. č. 4890/22 ostatní plocha – zeleň v k.ú. Vysoké Mýto ve vlastnictví města Vysokého Mýta za pozemek nově vzniklý shora uvedeným geometrickým plánem označený jako parc. č. 2173/2 ostatní plocha – jiná plocha v k.ú. Vysoké Mýto ve vlastnictví manželů Ing. Jana Kotoučka, nar. xx a Mgr. Renaty Kotoučkové, nar. xx, oba trvale bytem xx (podíl ½) a Ing. Jana Kotoučka, nar. xx, trvale bytem xx (podíl ½). Směna pozemků není předmětem daně z přidané hodnoty.</t>
  </si>
  <si>
    <t>20) Zastupitelstvo města schvaluje prodej pozemků nově vzniklých geometrickým plánem č. 4335-125/2019 označených jako díl „a“ (vzniklý z parc. č. 4128/27) o výměře 75 m2, díl „b“ (vzniklý z parc. č. 4128/28) o výměře 7 m2 a díl „c“ (vzniklý z parc. č. 4128/2) o výměře 3 m2, vše v k.ú. Vysoké Mýto manželům Vlastislavu Špatenkovi, nar. xx a Anně Špatenkové, nar. xx, oba trvale bytem xx, Vysoké Mýto, za celkovou kupní cenu ve výši 13.250 Kč. Prodej pozemků není předmětem daně z přidané hodnoty.</t>
  </si>
  <si>
    <t xml:space="preserve">21) Zastupitelstvo města schvaluje prodej pozemku nově vzniklého geometrickým plánem č. 137-134/2017 označeného jako parc. č. 71/3 trvalý travní porost v k.ú. Brteč paní Monice Münsterové, nar. xx, trvale bytem xx, za celkovou kupní cenu ve výši 94.000 Kč. K uvedené částce bude připočtena DPH ve výši 21%. </t>
  </si>
  <si>
    <t>22) Zastupitelstvo města schvaluje prodej pozemku nově vzniklého geometrickým plánem č. 4338-130/2019 označeného jako díl „a“ (vzniklý z parc. č. 4248/34) o výměře 9 m2 v k.ú. Vysoké Mýto panu Martinu Bíbusovi, nar.xx, trvale bytem xx, za celkovou kupní cenu ve výši 7.050 Kč. Prodej pozemků není předmětem daně z přidané hodnoty.</t>
  </si>
  <si>
    <t xml:space="preserve">23) Zastupitelstvo města schvaluje uzavření splátkového kalendáře pro Giňovou Natašu (nar. xx), trvale bytem xx na úhradu dlužného nájemného v celkové výši  119.678 Kč v 240 měsíčních splátkách: 239 x 500 Kč a 1 x 168 Kč. Splátky budou splatné vždy k poslednímu dni v měsíci, první splátka bude splatná do konce měsíce, ve kterém bude uzavření splátkového kalendáře schváleno ZM. V případě prodlení s úhradou i jen jediné splátky se stává ihned splatným celý zůstatek dluhu. </t>
  </si>
  <si>
    <t xml:space="preserve">24) Zastupitelstvo města schvaluje koupi podílu ve výši 1/8 na pozemcích parc. č. 4214/54 a 4214/55 v k.ú. Vysoké Mýto za kupní cenu ve výši 7.300 Kč od paní Milady Novákové, nar. xx, trvale bytem xx a koupi podílu ve výši 1/4 na pozemcích parc. č. 4214/54 a 4214/55 v k.ú. Vysoké Mýto za kupní cenu ve výši 14.600 Kč od Mgr. Adolfa Růžičky, nar. xx, trvale bytem xx. </t>
  </si>
  <si>
    <t>25) Zastupitelstvo města schvaluje prodej pozemku nově vzniklého geometrickým plánem č. 109-312/2019 označeného jako díl „a“ (vzniklý z parc. č. 189/4) o výměře 70 m2 v obci Vysoké Mýto v k.ú. Vanice manželům Evženu Řehákovi, nar.xx a Zlatuši Řehákové, nar. xx, oba trvale bytem xx, za celkovou kupní cenu ve výši 4.000 Kč. Prodej pozemku není předmětem daně z přidané hodnoty.</t>
  </si>
  <si>
    <t>29) Zastupitelstvo města schvaluje, na základě uzavřené Smlouvy o uzavření budoucí smlouvy o převodu vlastnictví k bytu ze dne 09.06.2008, prodej bytové jednotky č. 806/12 vymezené v budově Litomyšlské Předměstí, č.p. 806, byt. dům, na parcele 4664/67 zastavěná plocha a nádvoří, s podílem 83/1000 na společných částech domu a pozemku, vše v obci a k.ú. Vysoké Mýto, paní Heleně Futerové, nar. xx trvale bytem xx – podíl 1/2 a Mgr. Anetě Futerové, nar. xx trvale bytem xx – podíl 1/2, za celkovou kupní cenu ve výši 739.513 Kč. </t>
  </si>
  <si>
    <t>31) Zastupitelstvo města schvaluje darování uvedených použitých hmotných movitých věcí v celkové pořizovací hodnotě 61.338 Kč do vlastnictví manželů Maung George Justin, nar. xx a Maung Sung Khun, nar. xx, oba bytem xx.</t>
  </si>
  <si>
    <t>36) Zastupitelstvo města schvaluje koupi podílu ve výši 1/13 na pozemku parc. č. 2903/108 v k.ú. Vysoké Mýto od paní Ludmily Horáčkové, nar. xx,  trvale bytem xx za kupní cenu ve výši 542 Kč.</t>
  </si>
  <si>
    <t xml:space="preserve">37) Zastupitelstvo města schvaluje koupi podílu ve výši 1/26 na pozemku parc. č. 2903/108 v k.ú. Vysoké Mýto od paní Marie Štursové, nar. xx, trvale bytem xx, za kupní cenu ve výši 271 Kč. </t>
  </si>
  <si>
    <t>38) Zastupitelstvo města schvaluje koupi podílu ve výši 1/13 na pozemku parc. č. 2903/108 v k.ú. Vysoké Mýto od pana Václava Sedláčka, nar. xx,  trvale bytem xx, za kupní cenu ve výši 542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</si>
</sst>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2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5" sqref="A55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3"/>
      <c r="Y1" s="3"/>
      <c r="Z1" s="3"/>
      <c r="AA1" s="3"/>
    </row>
    <row r="2" spans="1:27" ht="15" customHeight="1" x14ac:dyDescent="0.2">
      <c r="A2" s="2"/>
      <c r="B2" s="5"/>
      <c r="C2" s="5" t="s">
        <v>5</v>
      </c>
      <c r="D2" s="5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5" t="s">
        <v>5</v>
      </c>
      <c r="R2" s="6" t="s">
        <v>0</v>
      </c>
      <c r="S2" s="5" t="s">
        <v>32</v>
      </c>
      <c r="T2" s="5" t="s">
        <v>0</v>
      </c>
      <c r="U2" s="5"/>
      <c r="V2" s="5" t="s">
        <v>5</v>
      </c>
      <c r="X2" s="9" t="s">
        <v>17</v>
      </c>
      <c r="Y2" s="10"/>
      <c r="Z2" s="10"/>
      <c r="AA2" s="11"/>
    </row>
    <row r="3" spans="1:27" ht="15" customHeight="1" x14ac:dyDescent="0.2">
      <c r="A3" s="8" t="s">
        <v>51</v>
      </c>
      <c r="B3" s="5" t="s">
        <v>20</v>
      </c>
      <c r="C3" s="5" t="s">
        <v>21</v>
      </c>
      <c r="D3" s="5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5" t="s">
        <v>38</v>
      </c>
      <c r="R3" s="6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2" t="s">
        <v>14</v>
      </c>
      <c r="Y3" s="14" t="s">
        <v>15</v>
      </c>
      <c r="Z3" s="16" t="s">
        <v>18</v>
      </c>
      <c r="AA3" s="18" t="s">
        <v>19</v>
      </c>
    </row>
    <row r="4" spans="1:27" ht="15" customHeight="1" x14ac:dyDescent="0.2">
      <c r="A4" s="8"/>
      <c r="B4" s="5" t="s">
        <v>1</v>
      </c>
      <c r="C4" s="5" t="s">
        <v>27</v>
      </c>
      <c r="D4" s="5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5" t="s">
        <v>6</v>
      </c>
      <c r="R4" s="6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3"/>
      <c r="Y4" s="15"/>
      <c r="Z4" s="17"/>
      <c r="AA4" s="19"/>
    </row>
    <row r="5" spans="1:27" ht="15" customHeight="1" x14ac:dyDescent="0.25">
      <c r="A5" s="8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38.25" x14ac:dyDescent="0.2">
      <c r="A7" s="7" t="s">
        <v>52</v>
      </c>
      <c r="B7" s="5" t="s">
        <v>14</v>
      </c>
      <c r="C7" s="5" t="s">
        <v>14</v>
      </c>
      <c r="D7" s="5" t="s">
        <v>14</v>
      </c>
      <c r="E7" s="5" t="s">
        <v>14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5" t="s">
        <v>14</v>
      </c>
      <c r="O7" s="5" t="s">
        <v>14</v>
      </c>
      <c r="P7" s="5" t="s">
        <v>14</v>
      </c>
      <c r="Q7" s="5" t="s">
        <v>14</v>
      </c>
      <c r="R7" s="5" t="s">
        <v>49</v>
      </c>
      <c r="S7" s="5" t="s">
        <v>14</v>
      </c>
      <c r="T7" s="5" t="s">
        <v>49</v>
      </c>
      <c r="U7" s="5" t="s">
        <v>14</v>
      </c>
      <c r="V7" s="5" t="s">
        <v>14</v>
      </c>
      <c r="X7" s="4">
        <f t="shared" ref="X7:X38" si="0">COUNTIF($B7:$W7,"ANO")</f>
        <v>19</v>
      </c>
      <c r="Y7" s="4">
        <f t="shared" ref="Y7:Y38" si="1">COUNTIF($B7:$W7,"NE")</f>
        <v>0</v>
      </c>
      <c r="Z7" s="4">
        <f t="shared" ref="Z7:Z38" si="2">COUNTIF($B7:$W7,"ZDRŽEL(A) SE")</f>
        <v>0</v>
      </c>
      <c r="AA7" s="4">
        <f t="shared" ref="AA7:AA52" si="3">COUNTIF(B7:W7,"-")</f>
        <v>2</v>
      </c>
    </row>
    <row r="8" spans="1:27" ht="25.5" x14ac:dyDescent="0.2">
      <c r="A8" s="7" t="s">
        <v>53</v>
      </c>
      <c r="B8" s="5" t="s">
        <v>14</v>
      </c>
      <c r="C8" s="5" t="s">
        <v>14</v>
      </c>
      <c r="D8" s="5" t="s">
        <v>14</v>
      </c>
      <c r="E8" s="5" t="s">
        <v>14</v>
      </c>
      <c r="F8" s="5" t="s">
        <v>14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5" t="s">
        <v>14</v>
      </c>
      <c r="O8" s="5" t="s">
        <v>14</v>
      </c>
      <c r="P8" s="5" t="s">
        <v>14</v>
      </c>
      <c r="Q8" s="5" t="s">
        <v>14</v>
      </c>
      <c r="R8" s="5" t="s">
        <v>49</v>
      </c>
      <c r="S8" s="5" t="s">
        <v>16</v>
      </c>
      <c r="T8" s="5" t="s">
        <v>49</v>
      </c>
      <c r="U8" s="5" t="s">
        <v>14</v>
      </c>
      <c r="V8" s="5" t="s">
        <v>14</v>
      </c>
      <c r="X8" s="4">
        <f t="shared" si="0"/>
        <v>18</v>
      </c>
      <c r="Y8" s="4">
        <f t="shared" si="1"/>
        <v>0</v>
      </c>
      <c r="Z8" s="4">
        <f t="shared" si="2"/>
        <v>1</v>
      </c>
      <c r="AA8" s="4">
        <f t="shared" si="3"/>
        <v>2</v>
      </c>
    </row>
    <row r="9" spans="1:27" x14ac:dyDescent="0.2">
      <c r="A9" s="7" t="s">
        <v>50</v>
      </c>
      <c r="B9" s="5" t="s">
        <v>14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49</v>
      </c>
      <c r="S9" s="5" t="s">
        <v>14</v>
      </c>
      <c r="T9" s="5" t="s">
        <v>49</v>
      </c>
      <c r="U9" s="5" t="s">
        <v>14</v>
      </c>
      <c r="V9" s="5" t="s">
        <v>14</v>
      </c>
      <c r="X9" s="4">
        <f t="shared" si="0"/>
        <v>19</v>
      </c>
      <c r="Y9" s="4">
        <f t="shared" si="1"/>
        <v>0</v>
      </c>
      <c r="Z9" s="4">
        <f t="shared" si="2"/>
        <v>0</v>
      </c>
      <c r="AA9" s="4">
        <f t="shared" si="3"/>
        <v>2</v>
      </c>
    </row>
    <row r="10" spans="1:27" ht="25.5" x14ac:dyDescent="0.2">
      <c r="A10" s="7" t="s">
        <v>54</v>
      </c>
      <c r="B10" s="5" t="s">
        <v>14</v>
      </c>
      <c r="C10" s="5" t="s">
        <v>14</v>
      </c>
      <c r="D10" s="5" t="s">
        <v>14</v>
      </c>
      <c r="E10" s="5" t="s">
        <v>14</v>
      </c>
      <c r="F10" s="5" t="s">
        <v>14</v>
      </c>
      <c r="G10" s="5" t="s">
        <v>49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14</v>
      </c>
      <c r="O10" s="5" t="s">
        <v>14</v>
      </c>
      <c r="P10" s="5" t="s">
        <v>14</v>
      </c>
      <c r="Q10" s="5" t="s">
        <v>14</v>
      </c>
      <c r="R10" s="5" t="s">
        <v>49</v>
      </c>
      <c r="S10" s="5" t="s">
        <v>14</v>
      </c>
      <c r="T10" s="5" t="s">
        <v>49</v>
      </c>
      <c r="U10" s="5" t="s">
        <v>14</v>
      </c>
      <c r="V10" s="5" t="s">
        <v>14</v>
      </c>
      <c r="X10" s="4">
        <f t="shared" si="0"/>
        <v>18</v>
      </c>
      <c r="Y10" s="4">
        <f t="shared" si="1"/>
        <v>0</v>
      </c>
      <c r="Z10" s="4">
        <f t="shared" si="2"/>
        <v>0</v>
      </c>
      <c r="AA10" s="4">
        <f t="shared" si="3"/>
        <v>3</v>
      </c>
    </row>
    <row r="11" spans="1:27" ht="25.5" x14ac:dyDescent="0.2">
      <c r="A11" s="7" t="s">
        <v>64</v>
      </c>
      <c r="B11" s="5" t="s">
        <v>14</v>
      </c>
      <c r="C11" s="5" t="s">
        <v>14</v>
      </c>
      <c r="D11" s="5" t="s">
        <v>16</v>
      </c>
      <c r="E11" s="5" t="s">
        <v>14</v>
      </c>
      <c r="F11" s="5" t="s">
        <v>14</v>
      </c>
      <c r="G11" s="5" t="s">
        <v>14</v>
      </c>
      <c r="H11" s="5" t="s">
        <v>16</v>
      </c>
      <c r="I11" s="5" t="s">
        <v>14</v>
      </c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  <c r="O11" s="5" t="s">
        <v>14</v>
      </c>
      <c r="P11" s="5" t="s">
        <v>14</v>
      </c>
      <c r="Q11" s="5" t="s">
        <v>14</v>
      </c>
      <c r="R11" s="5" t="s">
        <v>49</v>
      </c>
      <c r="S11" s="5" t="s">
        <v>14</v>
      </c>
      <c r="T11" s="5" t="s">
        <v>49</v>
      </c>
      <c r="U11" s="5" t="s">
        <v>16</v>
      </c>
      <c r="V11" s="5" t="s">
        <v>14</v>
      </c>
      <c r="X11" s="4">
        <f t="shared" si="0"/>
        <v>16</v>
      </c>
      <c r="Y11" s="4">
        <f t="shared" si="1"/>
        <v>0</v>
      </c>
      <c r="Z11" s="4">
        <f t="shared" si="2"/>
        <v>3</v>
      </c>
      <c r="AA11" s="4">
        <f t="shared" si="3"/>
        <v>2</v>
      </c>
    </row>
    <row r="12" spans="1:27" ht="25.5" x14ac:dyDescent="0.2">
      <c r="A12" s="7" t="s">
        <v>55</v>
      </c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  <c r="N12" s="5" t="s">
        <v>14</v>
      </c>
      <c r="O12" s="5" t="s">
        <v>14</v>
      </c>
      <c r="P12" s="5" t="s">
        <v>14</v>
      </c>
      <c r="Q12" s="5" t="s">
        <v>14</v>
      </c>
      <c r="R12" s="5" t="s">
        <v>49</v>
      </c>
      <c r="S12" s="5" t="s">
        <v>14</v>
      </c>
      <c r="T12" s="5" t="s">
        <v>49</v>
      </c>
      <c r="U12" s="5" t="s">
        <v>14</v>
      </c>
      <c r="V12" s="5" t="s">
        <v>14</v>
      </c>
      <c r="X12" s="4">
        <f t="shared" si="0"/>
        <v>19</v>
      </c>
      <c r="Y12" s="4">
        <f t="shared" si="1"/>
        <v>0</v>
      </c>
      <c r="Z12" s="4">
        <f t="shared" si="2"/>
        <v>0</v>
      </c>
      <c r="AA12" s="4">
        <f t="shared" si="3"/>
        <v>2</v>
      </c>
    </row>
    <row r="13" spans="1:27" x14ac:dyDescent="0.2">
      <c r="A13" s="7" t="s">
        <v>56</v>
      </c>
      <c r="B13" s="5" t="s">
        <v>14</v>
      </c>
      <c r="C13" s="5" t="s">
        <v>14</v>
      </c>
      <c r="D13" s="5" t="s">
        <v>14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s">
        <v>14</v>
      </c>
      <c r="O13" s="5" t="s">
        <v>14</v>
      </c>
      <c r="P13" s="5" t="s">
        <v>14</v>
      </c>
      <c r="Q13" s="5" t="s">
        <v>14</v>
      </c>
      <c r="R13" s="5" t="s">
        <v>49</v>
      </c>
      <c r="S13" s="5" t="s">
        <v>14</v>
      </c>
      <c r="T13" s="5" t="s">
        <v>49</v>
      </c>
      <c r="U13" s="5" t="s">
        <v>14</v>
      </c>
      <c r="V13" s="5" t="s">
        <v>14</v>
      </c>
      <c r="X13" s="4">
        <f t="shared" si="0"/>
        <v>19</v>
      </c>
      <c r="Y13" s="4">
        <f t="shared" si="1"/>
        <v>0</v>
      </c>
      <c r="Z13" s="4">
        <f t="shared" si="2"/>
        <v>0</v>
      </c>
      <c r="AA13" s="4">
        <f t="shared" si="3"/>
        <v>2</v>
      </c>
    </row>
    <row r="14" spans="1:27" ht="38.25" x14ac:dyDescent="0.2">
      <c r="A14" s="7" t="s">
        <v>57</v>
      </c>
      <c r="B14" s="5" t="s">
        <v>14</v>
      </c>
      <c r="C14" s="5" t="s">
        <v>14</v>
      </c>
      <c r="D14" s="5" t="s">
        <v>16</v>
      </c>
      <c r="E14" s="5" t="s">
        <v>14</v>
      </c>
      <c r="F14" s="5" t="s">
        <v>14</v>
      </c>
      <c r="G14" s="5" t="s">
        <v>14</v>
      </c>
      <c r="H14" s="5" t="s">
        <v>16</v>
      </c>
      <c r="I14" s="5" t="s">
        <v>14</v>
      </c>
      <c r="J14" s="5" t="s">
        <v>14</v>
      </c>
      <c r="K14" s="5" t="s">
        <v>14</v>
      </c>
      <c r="L14" s="5" t="s">
        <v>14</v>
      </c>
      <c r="M14" s="5" t="s">
        <v>14</v>
      </c>
      <c r="N14" s="5" t="s">
        <v>14</v>
      </c>
      <c r="O14" s="5" t="s">
        <v>14</v>
      </c>
      <c r="P14" s="5" t="s">
        <v>14</v>
      </c>
      <c r="Q14" s="5" t="s">
        <v>14</v>
      </c>
      <c r="R14" s="5" t="s">
        <v>49</v>
      </c>
      <c r="S14" s="5" t="s">
        <v>14</v>
      </c>
      <c r="T14" s="5" t="s">
        <v>49</v>
      </c>
      <c r="U14" s="5" t="s">
        <v>16</v>
      </c>
      <c r="V14" s="5" t="s">
        <v>14</v>
      </c>
      <c r="X14" s="4">
        <f t="shared" si="0"/>
        <v>16</v>
      </c>
      <c r="Y14" s="4">
        <f t="shared" si="1"/>
        <v>0</v>
      </c>
      <c r="Z14" s="4">
        <f t="shared" si="2"/>
        <v>3</v>
      </c>
      <c r="AA14" s="4">
        <f t="shared" si="3"/>
        <v>2</v>
      </c>
    </row>
    <row r="15" spans="1:27" ht="76.5" x14ac:dyDescent="0.2">
      <c r="A15" s="7" t="s">
        <v>58</v>
      </c>
      <c r="B15" s="5" t="s">
        <v>14</v>
      </c>
      <c r="C15" s="5" t="s">
        <v>14</v>
      </c>
      <c r="D15" s="5" t="s">
        <v>16</v>
      </c>
      <c r="E15" s="5" t="s">
        <v>14</v>
      </c>
      <c r="F15" s="5" t="s">
        <v>14</v>
      </c>
      <c r="G15" s="5" t="s">
        <v>14</v>
      </c>
      <c r="H15" s="5" t="s">
        <v>16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  <c r="P15" s="5" t="s">
        <v>14</v>
      </c>
      <c r="Q15" s="5" t="s">
        <v>14</v>
      </c>
      <c r="R15" s="5" t="s">
        <v>49</v>
      </c>
      <c r="S15" s="5" t="s">
        <v>14</v>
      </c>
      <c r="T15" s="5" t="s">
        <v>49</v>
      </c>
      <c r="U15" s="5" t="s">
        <v>16</v>
      </c>
      <c r="V15" s="5" t="s">
        <v>14</v>
      </c>
      <c r="X15" s="4">
        <f t="shared" si="0"/>
        <v>16</v>
      </c>
      <c r="Y15" s="4">
        <f t="shared" si="1"/>
        <v>0</v>
      </c>
      <c r="Z15" s="4">
        <f t="shared" si="2"/>
        <v>3</v>
      </c>
      <c r="AA15" s="4">
        <f t="shared" si="3"/>
        <v>2</v>
      </c>
    </row>
    <row r="16" spans="1:27" ht="51" x14ac:dyDescent="0.2">
      <c r="A16" s="7" t="s">
        <v>59</v>
      </c>
      <c r="B16" s="5" t="s">
        <v>14</v>
      </c>
      <c r="C16" s="5" t="s">
        <v>14</v>
      </c>
      <c r="D16" s="5" t="s">
        <v>16</v>
      </c>
      <c r="E16" s="5" t="s">
        <v>14</v>
      </c>
      <c r="F16" s="5" t="s">
        <v>14</v>
      </c>
      <c r="G16" s="5" t="s">
        <v>14</v>
      </c>
      <c r="H16" s="5" t="s">
        <v>16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O16" s="5" t="s">
        <v>14</v>
      </c>
      <c r="P16" s="5" t="s">
        <v>14</v>
      </c>
      <c r="Q16" s="5" t="s">
        <v>14</v>
      </c>
      <c r="R16" s="5" t="s">
        <v>49</v>
      </c>
      <c r="S16" s="5" t="s">
        <v>14</v>
      </c>
      <c r="T16" s="5" t="s">
        <v>49</v>
      </c>
      <c r="U16" s="5" t="s">
        <v>16</v>
      </c>
      <c r="V16" s="5" t="s">
        <v>14</v>
      </c>
      <c r="X16" s="4">
        <f t="shared" si="0"/>
        <v>16</v>
      </c>
      <c r="Y16" s="4">
        <f t="shared" si="1"/>
        <v>0</v>
      </c>
      <c r="Z16" s="4">
        <f t="shared" si="2"/>
        <v>3</v>
      </c>
      <c r="AA16" s="4">
        <f t="shared" si="3"/>
        <v>2</v>
      </c>
    </row>
    <row r="17" spans="1:27" ht="102" x14ac:dyDescent="0.2">
      <c r="A17" s="7" t="s">
        <v>60</v>
      </c>
      <c r="B17" s="5" t="s">
        <v>14</v>
      </c>
      <c r="C17" s="5" t="s">
        <v>14</v>
      </c>
      <c r="D17" s="5" t="s">
        <v>14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5" t="s">
        <v>14</v>
      </c>
      <c r="P17" s="5" t="s">
        <v>14</v>
      </c>
      <c r="Q17" s="5" t="s">
        <v>14</v>
      </c>
      <c r="R17" s="5" t="s">
        <v>49</v>
      </c>
      <c r="S17" s="5" t="s">
        <v>14</v>
      </c>
      <c r="T17" s="5" t="s">
        <v>49</v>
      </c>
      <c r="U17" s="5" t="s">
        <v>14</v>
      </c>
      <c r="V17" s="5" t="s">
        <v>14</v>
      </c>
      <c r="X17" s="4">
        <f t="shared" si="0"/>
        <v>19</v>
      </c>
      <c r="Y17" s="4">
        <f t="shared" si="1"/>
        <v>0</v>
      </c>
      <c r="Z17" s="4">
        <f t="shared" si="2"/>
        <v>0</v>
      </c>
      <c r="AA17" s="4">
        <f t="shared" si="3"/>
        <v>2</v>
      </c>
    </row>
    <row r="18" spans="1:27" ht="102" x14ac:dyDescent="0.2">
      <c r="A18" s="7" t="s">
        <v>92</v>
      </c>
      <c r="B18" s="5" t="s">
        <v>14</v>
      </c>
      <c r="C18" s="5" t="s">
        <v>14</v>
      </c>
      <c r="D18" s="5" t="s">
        <v>14</v>
      </c>
      <c r="E18" s="5" t="s">
        <v>14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  <c r="N18" s="5" t="s">
        <v>14</v>
      </c>
      <c r="O18" s="5" t="s">
        <v>14</v>
      </c>
      <c r="P18" s="5" t="s">
        <v>14</v>
      </c>
      <c r="Q18" s="5" t="s">
        <v>14</v>
      </c>
      <c r="R18" s="5" t="s">
        <v>49</v>
      </c>
      <c r="S18" s="5" t="s">
        <v>14</v>
      </c>
      <c r="T18" s="5" t="s">
        <v>49</v>
      </c>
      <c r="U18" s="5" t="s">
        <v>14</v>
      </c>
      <c r="V18" s="5" t="s">
        <v>14</v>
      </c>
      <c r="X18" s="4">
        <f t="shared" si="0"/>
        <v>19</v>
      </c>
      <c r="Y18" s="4">
        <f t="shared" si="1"/>
        <v>0</v>
      </c>
      <c r="Z18" s="4">
        <f t="shared" si="2"/>
        <v>0</v>
      </c>
      <c r="AA18" s="4">
        <f t="shared" si="3"/>
        <v>2</v>
      </c>
    </row>
    <row r="19" spans="1:27" ht="76.5" x14ac:dyDescent="0.2">
      <c r="A19" s="7" t="s">
        <v>65</v>
      </c>
      <c r="B19" s="5" t="s">
        <v>14</v>
      </c>
      <c r="C19" s="5" t="s">
        <v>14</v>
      </c>
      <c r="D19" s="5" t="s">
        <v>14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5" t="s">
        <v>14</v>
      </c>
      <c r="O19" s="5" t="s">
        <v>14</v>
      </c>
      <c r="P19" s="5" t="s">
        <v>14</v>
      </c>
      <c r="Q19" s="5" t="s">
        <v>14</v>
      </c>
      <c r="R19" s="5" t="s">
        <v>49</v>
      </c>
      <c r="S19" s="5" t="s">
        <v>14</v>
      </c>
      <c r="T19" s="5" t="s">
        <v>49</v>
      </c>
      <c r="U19" s="5" t="s">
        <v>14</v>
      </c>
      <c r="V19" s="5" t="s">
        <v>14</v>
      </c>
      <c r="X19" s="4">
        <f t="shared" si="0"/>
        <v>19</v>
      </c>
      <c r="Y19" s="4">
        <f t="shared" si="1"/>
        <v>0</v>
      </c>
      <c r="Z19" s="4">
        <f t="shared" si="2"/>
        <v>0</v>
      </c>
      <c r="AA19" s="4">
        <f t="shared" si="3"/>
        <v>2</v>
      </c>
    </row>
    <row r="20" spans="1:27" ht="63.75" x14ac:dyDescent="0.2">
      <c r="A20" s="7" t="s">
        <v>93</v>
      </c>
      <c r="B20" s="5" t="s">
        <v>14</v>
      </c>
      <c r="C20" s="5" t="s">
        <v>14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5" t="s">
        <v>14</v>
      </c>
      <c r="O20" s="5" t="s">
        <v>14</v>
      </c>
      <c r="P20" s="5" t="s">
        <v>14</v>
      </c>
      <c r="Q20" s="5" t="s">
        <v>14</v>
      </c>
      <c r="R20" s="5" t="s">
        <v>49</v>
      </c>
      <c r="S20" s="5" t="s">
        <v>14</v>
      </c>
      <c r="T20" s="5" t="s">
        <v>49</v>
      </c>
      <c r="U20" s="5" t="s">
        <v>14</v>
      </c>
      <c r="V20" s="5" t="s">
        <v>14</v>
      </c>
      <c r="X20" s="4">
        <f t="shared" si="0"/>
        <v>19</v>
      </c>
      <c r="Y20" s="4">
        <f t="shared" si="1"/>
        <v>0</v>
      </c>
      <c r="Z20" s="4">
        <f t="shared" si="2"/>
        <v>0</v>
      </c>
      <c r="AA20" s="4">
        <f t="shared" si="3"/>
        <v>2</v>
      </c>
    </row>
    <row r="21" spans="1:27" ht="95.45" customHeight="1" x14ac:dyDescent="0.2">
      <c r="A21" s="7" t="s">
        <v>61</v>
      </c>
      <c r="B21" s="5" t="s">
        <v>14</v>
      </c>
      <c r="C21" s="5" t="s">
        <v>14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5" t="s">
        <v>14</v>
      </c>
      <c r="M21" s="5" t="s">
        <v>14</v>
      </c>
      <c r="N21" s="5" t="s">
        <v>14</v>
      </c>
      <c r="O21" s="5" t="s">
        <v>14</v>
      </c>
      <c r="P21" s="5" t="s">
        <v>14</v>
      </c>
      <c r="Q21" s="5" t="s">
        <v>14</v>
      </c>
      <c r="R21" s="5" t="s">
        <v>49</v>
      </c>
      <c r="S21" s="5" t="s">
        <v>14</v>
      </c>
      <c r="T21" s="5" t="s">
        <v>49</v>
      </c>
      <c r="U21" s="5" t="s">
        <v>14</v>
      </c>
      <c r="V21" s="5" t="s">
        <v>14</v>
      </c>
      <c r="X21" s="4">
        <f t="shared" si="0"/>
        <v>19</v>
      </c>
      <c r="Y21" s="4">
        <f t="shared" si="1"/>
        <v>0</v>
      </c>
      <c r="Z21" s="4">
        <f t="shared" si="2"/>
        <v>0</v>
      </c>
      <c r="AA21" s="4">
        <f t="shared" si="3"/>
        <v>2</v>
      </c>
    </row>
    <row r="22" spans="1:27" ht="114.75" x14ac:dyDescent="0.2">
      <c r="A22" s="7" t="s">
        <v>94</v>
      </c>
      <c r="B22" s="5" t="s">
        <v>14</v>
      </c>
      <c r="C22" s="5" t="s">
        <v>14</v>
      </c>
      <c r="D22" s="5" t="s">
        <v>14</v>
      </c>
      <c r="E22" s="5" t="s">
        <v>14</v>
      </c>
      <c r="F22" s="5" t="s">
        <v>14</v>
      </c>
      <c r="G22" s="5" t="s">
        <v>14</v>
      </c>
      <c r="H22" s="5" t="s">
        <v>14</v>
      </c>
      <c r="I22" s="5" t="s">
        <v>14</v>
      </c>
      <c r="J22" s="5" t="s">
        <v>14</v>
      </c>
      <c r="K22" s="5" t="s">
        <v>14</v>
      </c>
      <c r="L22" s="5" t="s">
        <v>14</v>
      </c>
      <c r="M22" s="5" t="s">
        <v>14</v>
      </c>
      <c r="N22" s="5" t="s">
        <v>14</v>
      </c>
      <c r="O22" s="5" t="s">
        <v>14</v>
      </c>
      <c r="P22" s="5" t="s">
        <v>14</v>
      </c>
      <c r="Q22" s="5" t="s">
        <v>14</v>
      </c>
      <c r="R22" s="5" t="s">
        <v>49</v>
      </c>
      <c r="S22" s="5" t="s">
        <v>14</v>
      </c>
      <c r="T22" s="5" t="s">
        <v>49</v>
      </c>
      <c r="U22" s="5" t="s">
        <v>14</v>
      </c>
      <c r="V22" s="5" t="s">
        <v>14</v>
      </c>
      <c r="X22" s="4">
        <f t="shared" si="0"/>
        <v>19</v>
      </c>
      <c r="Y22" s="4">
        <f t="shared" si="1"/>
        <v>0</v>
      </c>
      <c r="Z22" s="4">
        <f t="shared" si="2"/>
        <v>0</v>
      </c>
      <c r="AA22" s="4">
        <f t="shared" si="3"/>
        <v>2</v>
      </c>
    </row>
    <row r="23" spans="1:27" ht="63.75" x14ac:dyDescent="0.2">
      <c r="A23" s="7" t="s">
        <v>95</v>
      </c>
      <c r="B23" s="5" t="s">
        <v>14</v>
      </c>
      <c r="C23" s="5" t="s">
        <v>14</v>
      </c>
      <c r="D23" s="5" t="s">
        <v>14</v>
      </c>
      <c r="E23" s="5" t="s">
        <v>14</v>
      </c>
      <c r="F23" s="5" t="s">
        <v>14</v>
      </c>
      <c r="G23" s="5" t="s">
        <v>14</v>
      </c>
      <c r="H23" s="5" t="s">
        <v>14</v>
      </c>
      <c r="I23" s="5" t="s">
        <v>14</v>
      </c>
      <c r="J23" s="5" t="s">
        <v>14</v>
      </c>
      <c r="K23" s="5" t="s">
        <v>14</v>
      </c>
      <c r="L23" s="5" t="s">
        <v>14</v>
      </c>
      <c r="M23" s="5" t="s">
        <v>14</v>
      </c>
      <c r="N23" s="5" t="s">
        <v>14</v>
      </c>
      <c r="O23" s="5" t="s">
        <v>14</v>
      </c>
      <c r="P23" s="5" t="s">
        <v>14</v>
      </c>
      <c r="Q23" s="5" t="s">
        <v>14</v>
      </c>
      <c r="R23" s="5" t="s">
        <v>49</v>
      </c>
      <c r="S23" s="5" t="s">
        <v>14</v>
      </c>
      <c r="T23" s="5" t="s">
        <v>49</v>
      </c>
      <c r="U23" s="5" t="s">
        <v>14</v>
      </c>
      <c r="V23" s="5" t="s">
        <v>14</v>
      </c>
      <c r="X23" s="4">
        <f t="shared" si="0"/>
        <v>19</v>
      </c>
      <c r="Y23" s="4">
        <f t="shared" si="1"/>
        <v>0</v>
      </c>
      <c r="Z23" s="4">
        <f t="shared" si="2"/>
        <v>0</v>
      </c>
      <c r="AA23" s="4">
        <f t="shared" si="3"/>
        <v>2</v>
      </c>
    </row>
    <row r="24" spans="1:27" ht="76.5" x14ac:dyDescent="0.2">
      <c r="A24" s="7" t="s">
        <v>96</v>
      </c>
      <c r="B24" s="5" t="s">
        <v>14</v>
      </c>
      <c r="C24" s="5" t="s">
        <v>14</v>
      </c>
      <c r="D24" s="5" t="s">
        <v>14</v>
      </c>
      <c r="E24" s="5" t="s">
        <v>14</v>
      </c>
      <c r="F24" s="5" t="s">
        <v>14</v>
      </c>
      <c r="G24" s="5" t="s">
        <v>14</v>
      </c>
      <c r="H24" s="5" t="s">
        <v>14</v>
      </c>
      <c r="I24" s="5" t="s">
        <v>14</v>
      </c>
      <c r="J24" s="5" t="s">
        <v>14</v>
      </c>
      <c r="K24" s="5" t="s">
        <v>14</v>
      </c>
      <c r="L24" s="5" t="s">
        <v>14</v>
      </c>
      <c r="M24" s="5" t="s">
        <v>14</v>
      </c>
      <c r="N24" s="5" t="s">
        <v>14</v>
      </c>
      <c r="O24" s="5" t="s">
        <v>14</v>
      </c>
      <c r="P24" s="5" t="s">
        <v>14</v>
      </c>
      <c r="Q24" s="5" t="s">
        <v>14</v>
      </c>
      <c r="R24" s="5" t="s">
        <v>49</v>
      </c>
      <c r="S24" s="5" t="s">
        <v>14</v>
      </c>
      <c r="T24" s="5" t="s">
        <v>49</v>
      </c>
      <c r="U24" s="5" t="s">
        <v>14</v>
      </c>
      <c r="V24" s="5" t="s">
        <v>14</v>
      </c>
      <c r="X24" s="4">
        <f t="shared" si="0"/>
        <v>19</v>
      </c>
      <c r="Y24" s="4">
        <f t="shared" si="1"/>
        <v>0</v>
      </c>
      <c r="Z24" s="4">
        <f t="shared" si="2"/>
        <v>0</v>
      </c>
      <c r="AA24" s="4">
        <f t="shared" si="3"/>
        <v>2</v>
      </c>
    </row>
    <row r="25" spans="1:27" ht="102" x14ac:dyDescent="0.2">
      <c r="A25" s="7" t="s">
        <v>97</v>
      </c>
      <c r="B25" s="5" t="s">
        <v>14</v>
      </c>
      <c r="C25" s="5" t="s">
        <v>14</v>
      </c>
      <c r="D25" s="5" t="s">
        <v>14</v>
      </c>
      <c r="E25" s="5" t="s">
        <v>14</v>
      </c>
      <c r="F25" s="5" t="s">
        <v>14</v>
      </c>
      <c r="G25" s="5" t="s">
        <v>14</v>
      </c>
      <c r="H25" s="5" t="s">
        <v>14</v>
      </c>
      <c r="I25" s="5" t="s">
        <v>14</v>
      </c>
      <c r="J25" s="5" t="s">
        <v>14</v>
      </c>
      <c r="K25" s="5" t="s">
        <v>14</v>
      </c>
      <c r="L25" s="5" t="s">
        <v>14</v>
      </c>
      <c r="M25" s="5" t="s">
        <v>14</v>
      </c>
      <c r="N25" s="5" t="s">
        <v>14</v>
      </c>
      <c r="O25" s="5" t="s">
        <v>14</v>
      </c>
      <c r="P25" s="5" t="s">
        <v>14</v>
      </c>
      <c r="Q25" s="5" t="s">
        <v>14</v>
      </c>
      <c r="R25" s="5" t="s">
        <v>49</v>
      </c>
      <c r="S25" s="5" t="s">
        <v>14</v>
      </c>
      <c r="T25" s="5" t="s">
        <v>49</v>
      </c>
      <c r="U25" s="5" t="s">
        <v>14</v>
      </c>
      <c r="V25" s="5" t="s">
        <v>14</v>
      </c>
      <c r="X25" s="4">
        <f t="shared" si="0"/>
        <v>19</v>
      </c>
      <c r="Y25" s="4">
        <f t="shared" si="1"/>
        <v>0</v>
      </c>
      <c r="Z25" s="4">
        <f t="shared" si="2"/>
        <v>0</v>
      </c>
      <c r="AA25" s="4">
        <f t="shared" si="3"/>
        <v>2</v>
      </c>
    </row>
    <row r="26" spans="1:27" ht="89.25" x14ac:dyDescent="0.2">
      <c r="A26" s="7" t="s">
        <v>98</v>
      </c>
      <c r="B26" s="5" t="s">
        <v>14</v>
      </c>
      <c r="C26" s="5" t="s">
        <v>14</v>
      </c>
      <c r="D26" s="5" t="s">
        <v>14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  <c r="K26" s="5" t="s">
        <v>14</v>
      </c>
      <c r="L26" s="5" t="s">
        <v>14</v>
      </c>
      <c r="M26" s="5" t="s">
        <v>14</v>
      </c>
      <c r="N26" s="5" t="s">
        <v>14</v>
      </c>
      <c r="O26" s="5" t="s">
        <v>14</v>
      </c>
      <c r="P26" s="5" t="s">
        <v>14</v>
      </c>
      <c r="Q26" s="5" t="s">
        <v>14</v>
      </c>
      <c r="R26" s="5" t="s">
        <v>49</v>
      </c>
      <c r="S26" s="5" t="s">
        <v>14</v>
      </c>
      <c r="T26" s="5" t="s">
        <v>49</v>
      </c>
      <c r="U26" s="5" t="s">
        <v>14</v>
      </c>
      <c r="V26" s="5" t="s">
        <v>14</v>
      </c>
      <c r="X26" s="4">
        <f t="shared" si="0"/>
        <v>19</v>
      </c>
      <c r="Y26" s="4">
        <f t="shared" si="1"/>
        <v>0</v>
      </c>
      <c r="Z26" s="4">
        <f t="shared" si="2"/>
        <v>0</v>
      </c>
      <c r="AA26" s="4">
        <f t="shared" si="3"/>
        <v>2</v>
      </c>
    </row>
    <row r="27" spans="1:27" ht="63.75" x14ac:dyDescent="0.2">
      <c r="A27" s="7" t="s">
        <v>99</v>
      </c>
      <c r="B27" s="5" t="s">
        <v>14</v>
      </c>
      <c r="C27" s="5" t="s">
        <v>14</v>
      </c>
      <c r="D27" s="5" t="s">
        <v>14</v>
      </c>
      <c r="E27" s="5" t="s">
        <v>14</v>
      </c>
      <c r="F27" s="5" t="s">
        <v>14</v>
      </c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 t="s">
        <v>14</v>
      </c>
      <c r="M27" s="5" t="s">
        <v>14</v>
      </c>
      <c r="N27" s="5" t="s">
        <v>14</v>
      </c>
      <c r="O27" s="5" t="s">
        <v>14</v>
      </c>
      <c r="P27" s="5" t="s">
        <v>14</v>
      </c>
      <c r="Q27" s="5" t="s">
        <v>14</v>
      </c>
      <c r="R27" s="5" t="s">
        <v>49</v>
      </c>
      <c r="S27" s="5" t="s">
        <v>14</v>
      </c>
      <c r="T27" s="5" t="s">
        <v>49</v>
      </c>
      <c r="U27" s="5" t="s">
        <v>14</v>
      </c>
      <c r="V27" s="5" t="s">
        <v>14</v>
      </c>
      <c r="X27" s="4">
        <f t="shared" si="0"/>
        <v>19</v>
      </c>
      <c r="Y27" s="4">
        <f t="shared" si="1"/>
        <v>0</v>
      </c>
      <c r="Z27" s="4">
        <f t="shared" si="2"/>
        <v>0</v>
      </c>
      <c r="AA27" s="4">
        <f t="shared" si="3"/>
        <v>2</v>
      </c>
    </row>
    <row r="28" spans="1:27" ht="66.599999999999994" customHeight="1" x14ac:dyDescent="0.2">
      <c r="A28" s="7" t="s">
        <v>100</v>
      </c>
      <c r="B28" s="5" t="s">
        <v>14</v>
      </c>
      <c r="C28" s="5" t="s">
        <v>14</v>
      </c>
      <c r="D28" s="5" t="s">
        <v>14</v>
      </c>
      <c r="E28" s="5" t="s">
        <v>14</v>
      </c>
      <c r="F28" s="5" t="s">
        <v>14</v>
      </c>
      <c r="G28" s="5" t="s">
        <v>14</v>
      </c>
      <c r="H28" s="5" t="s">
        <v>14</v>
      </c>
      <c r="I28" s="5" t="s">
        <v>14</v>
      </c>
      <c r="J28" s="5" t="s">
        <v>14</v>
      </c>
      <c r="K28" s="5" t="s">
        <v>14</v>
      </c>
      <c r="L28" s="5" t="s">
        <v>14</v>
      </c>
      <c r="M28" s="5" t="s">
        <v>14</v>
      </c>
      <c r="N28" s="5" t="s">
        <v>14</v>
      </c>
      <c r="O28" s="5" t="s">
        <v>14</v>
      </c>
      <c r="P28" s="5" t="s">
        <v>14</v>
      </c>
      <c r="Q28" s="5" t="s">
        <v>14</v>
      </c>
      <c r="R28" s="5" t="s">
        <v>49</v>
      </c>
      <c r="S28" s="5" t="s">
        <v>14</v>
      </c>
      <c r="T28" s="5" t="s">
        <v>49</v>
      </c>
      <c r="U28" s="5" t="s">
        <v>14</v>
      </c>
      <c r="V28" s="5" t="s">
        <v>14</v>
      </c>
      <c r="X28" s="4">
        <f t="shared" si="0"/>
        <v>19</v>
      </c>
      <c r="Y28" s="4">
        <f t="shared" si="1"/>
        <v>0</v>
      </c>
      <c r="Z28" s="4">
        <f t="shared" si="2"/>
        <v>0</v>
      </c>
      <c r="AA28" s="4">
        <f t="shared" si="3"/>
        <v>2</v>
      </c>
    </row>
    <row r="29" spans="1:27" ht="89.25" x14ac:dyDescent="0.2">
      <c r="A29" s="7" t="s">
        <v>101</v>
      </c>
      <c r="B29" s="5" t="s">
        <v>14</v>
      </c>
      <c r="C29" s="5" t="s">
        <v>16</v>
      </c>
      <c r="D29" s="5" t="s">
        <v>15</v>
      </c>
      <c r="E29" s="5" t="s">
        <v>16</v>
      </c>
      <c r="F29" s="5" t="s">
        <v>14</v>
      </c>
      <c r="G29" s="5" t="s">
        <v>14</v>
      </c>
      <c r="H29" s="5" t="s">
        <v>16</v>
      </c>
      <c r="I29" s="5" t="s">
        <v>14</v>
      </c>
      <c r="J29" s="5" t="s">
        <v>14</v>
      </c>
      <c r="K29" s="5" t="s">
        <v>14</v>
      </c>
      <c r="L29" s="5" t="s">
        <v>14</v>
      </c>
      <c r="M29" s="5" t="s">
        <v>14</v>
      </c>
      <c r="N29" s="5" t="s">
        <v>14</v>
      </c>
      <c r="O29" s="5" t="s">
        <v>14</v>
      </c>
      <c r="P29" s="5" t="s">
        <v>14</v>
      </c>
      <c r="Q29" s="5" t="s">
        <v>14</v>
      </c>
      <c r="R29" s="5" t="s">
        <v>49</v>
      </c>
      <c r="S29" s="5" t="s">
        <v>14</v>
      </c>
      <c r="T29" s="5" t="s">
        <v>49</v>
      </c>
      <c r="U29" s="5" t="s">
        <v>16</v>
      </c>
      <c r="V29" s="5" t="s">
        <v>14</v>
      </c>
      <c r="X29" s="4">
        <f t="shared" si="0"/>
        <v>14</v>
      </c>
      <c r="Y29" s="4">
        <f t="shared" si="1"/>
        <v>1</v>
      </c>
      <c r="Z29" s="4">
        <f t="shared" si="2"/>
        <v>4</v>
      </c>
      <c r="AA29" s="4">
        <f t="shared" si="3"/>
        <v>2</v>
      </c>
    </row>
    <row r="30" spans="1:27" ht="63.75" x14ac:dyDescent="0.2">
      <c r="A30" s="7" t="s">
        <v>102</v>
      </c>
      <c r="B30" s="5" t="s">
        <v>14</v>
      </c>
      <c r="C30" s="5" t="s">
        <v>14</v>
      </c>
      <c r="D30" s="5" t="s">
        <v>14</v>
      </c>
      <c r="E30" s="5" t="s">
        <v>14</v>
      </c>
      <c r="F30" s="5" t="s">
        <v>14</v>
      </c>
      <c r="G30" s="5" t="s">
        <v>14</v>
      </c>
      <c r="H30" s="5" t="s">
        <v>14</v>
      </c>
      <c r="I30" s="5" t="s">
        <v>14</v>
      </c>
      <c r="J30" s="5" t="s">
        <v>14</v>
      </c>
      <c r="K30" s="5" t="s">
        <v>14</v>
      </c>
      <c r="L30" s="5" t="s">
        <v>14</v>
      </c>
      <c r="M30" s="5" t="s">
        <v>14</v>
      </c>
      <c r="N30" s="5" t="s">
        <v>14</v>
      </c>
      <c r="O30" s="5" t="s">
        <v>14</v>
      </c>
      <c r="P30" s="5" t="s">
        <v>14</v>
      </c>
      <c r="Q30" s="5" t="s">
        <v>14</v>
      </c>
      <c r="R30" s="5" t="s">
        <v>49</v>
      </c>
      <c r="S30" s="5" t="s">
        <v>14</v>
      </c>
      <c r="T30" s="5" t="s">
        <v>49</v>
      </c>
      <c r="U30" s="5" t="s">
        <v>14</v>
      </c>
      <c r="V30" s="5" t="s">
        <v>14</v>
      </c>
      <c r="X30" s="4">
        <f t="shared" si="0"/>
        <v>19</v>
      </c>
      <c r="Y30" s="4">
        <f t="shared" si="1"/>
        <v>0</v>
      </c>
      <c r="Z30" s="4">
        <f t="shared" si="2"/>
        <v>0</v>
      </c>
      <c r="AA30" s="4">
        <f t="shared" si="3"/>
        <v>2</v>
      </c>
    </row>
    <row r="31" spans="1:27" ht="76.5" x14ac:dyDescent="0.2">
      <c r="A31" s="7" t="s">
        <v>103</v>
      </c>
      <c r="B31" s="5" t="s">
        <v>14</v>
      </c>
      <c r="C31" s="5" t="s">
        <v>14</v>
      </c>
      <c r="D31" s="5" t="s">
        <v>14</v>
      </c>
      <c r="E31" s="5" t="s">
        <v>14</v>
      </c>
      <c r="F31" s="5" t="s">
        <v>14</v>
      </c>
      <c r="G31" s="5" t="s">
        <v>14</v>
      </c>
      <c r="H31" s="5" t="s">
        <v>14</v>
      </c>
      <c r="I31" s="5" t="s">
        <v>14</v>
      </c>
      <c r="J31" s="5" t="s">
        <v>14</v>
      </c>
      <c r="K31" s="5" t="s">
        <v>14</v>
      </c>
      <c r="L31" s="5" t="s">
        <v>14</v>
      </c>
      <c r="M31" s="5" t="s">
        <v>14</v>
      </c>
      <c r="N31" s="5" t="s">
        <v>14</v>
      </c>
      <c r="O31" s="5" t="s">
        <v>14</v>
      </c>
      <c r="P31" s="5" t="s">
        <v>14</v>
      </c>
      <c r="Q31" s="5" t="s">
        <v>14</v>
      </c>
      <c r="R31" s="5" t="s">
        <v>49</v>
      </c>
      <c r="S31" s="5" t="s">
        <v>14</v>
      </c>
      <c r="T31" s="5" t="s">
        <v>49</v>
      </c>
      <c r="U31" s="5" t="s">
        <v>14</v>
      </c>
      <c r="V31" s="5" t="s">
        <v>14</v>
      </c>
      <c r="X31" s="4">
        <f t="shared" si="0"/>
        <v>19</v>
      </c>
      <c r="Y31" s="4">
        <f t="shared" si="1"/>
        <v>0</v>
      </c>
      <c r="Z31" s="4">
        <f t="shared" si="2"/>
        <v>0</v>
      </c>
      <c r="AA31" s="4">
        <f t="shared" si="3"/>
        <v>2</v>
      </c>
    </row>
    <row r="32" spans="1:27" ht="25.5" x14ac:dyDescent="0.2">
      <c r="A32" s="7" t="s">
        <v>66</v>
      </c>
      <c r="B32" s="5" t="s">
        <v>14</v>
      </c>
      <c r="C32" s="5" t="s">
        <v>14</v>
      </c>
      <c r="D32" s="5" t="s">
        <v>14</v>
      </c>
      <c r="E32" s="5" t="s">
        <v>14</v>
      </c>
      <c r="F32" s="5" t="s">
        <v>14</v>
      </c>
      <c r="G32" s="5" t="s">
        <v>14</v>
      </c>
      <c r="H32" s="5" t="s">
        <v>14</v>
      </c>
      <c r="I32" s="5" t="s">
        <v>14</v>
      </c>
      <c r="J32" s="5" t="s">
        <v>14</v>
      </c>
      <c r="K32" s="5" t="s">
        <v>14</v>
      </c>
      <c r="L32" s="5" t="s">
        <v>14</v>
      </c>
      <c r="M32" s="5" t="s">
        <v>14</v>
      </c>
      <c r="N32" s="5" t="s">
        <v>14</v>
      </c>
      <c r="O32" s="5" t="s">
        <v>14</v>
      </c>
      <c r="P32" s="5" t="s">
        <v>14</v>
      </c>
      <c r="Q32" s="5" t="s">
        <v>14</v>
      </c>
      <c r="R32" s="5" t="s">
        <v>49</v>
      </c>
      <c r="S32" s="5" t="s">
        <v>14</v>
      </c>
      <c r="T32" s="5" t="s">
        <v>49</v>
      </c>
      <c r="U32" s="5" t="s">
        <v>14</v>
      </c>
      <c r="V32" s="5" t="s">
        <v>14</v>
      </c>
      <c r="X32" s="4">
        <f t="shared" si="0"/>
        <v>19</v>
      </c>
      <c r="Y32" s="4">
        <f t="shared" si="1"/>
        <v>0</v>
      </c>
      <c r="Z32" s="4">
        <f t="shared" si="2"/>
        <v>0</v>
      </c>
      <c r="AA32" s="4">
        <f t="shared" si="3"/>
        <v>2</v>
      </c>
    </row>
    <row r="33" spans="1:27" ht="25.5" x14ac:dyDescent="0.2">
      <c r="A33" s="7" t="s">
        <v>67</v>
      </c>
      <c r="B33" s="5" t="s">
        <v>14</v>
      </c>
      <c r="C33" s="5" t="s">
        <v>14</v>
      </c>
      <c r="D33" s="5" t="s">
        <v>14</v>
      </c>
      <c r="E33" s="5" t="s">
        <v>14</v>
      </c>
      <c r="F33" s="5" t="s">
        <v>14</v>
      </c>
      <c r="G33" s="5" t="s">
        <v>14</v>
      </c>
      <c r="H33" s="5" t="s">
        <v>14</v>
      </c>
      <c r="I33" s="5" t="s">
        <v>14</v>
      </c>
      <c r="J33" s="5" t="s">
        <v>14</v>
      </c>
      <c r="K33" s="5" t="s">
        <v>14</v>
      </c>
      <c r="L33" s="5" t="s">
        <v>14</v>
      </c>
      <c r="M33" s="5" t="s">
        <v>14</v>
      </c>
      <c r="N33" s="5" t="s">
        <v>14</v>
      </c>
      <c r="O33" s="5" t="s">
        <v>14</v>
      </c>
      <c r="P33" s="5" t="s">
        <v>14</v>
      </c>
      <c r="Q33" s="5" t="s">
        <v>14</v>
      </c>
      <c r="R33" s="5" t="s">
        <v>49</v>
      </c>
      <c r="S33" s="5" t="s">
        <v>14</v>
      </c>
      <c r="T33" s="5" t="s">
        <v>49</v>
      </c>
      <c r="U33" s="5" t="s">
        <v>14</v>
      </c>
      <c r="V33" s="5" t="s">
        <v>14</v>
      </c>
      <c r="X33" s="4">
        <f t="shared" si="0"/>
        <v>19</v>
      </c>
      <c r="Y33" s="4">
        <f t="shared" si="1"/>
        <v>0</v>
      </c>
      <c r="Z33" s="4">
        <f t="shared" si="2"/>
        <v>0</v>
      </c>
      <c r="AA33" s="4">
        <f t="shared" si="3"/>
        <v>2</v>
      </c>
    </row>
    <row r="34" spans="1:27" ht="25.5" x14ac:dyDescent="0.2">
      <c r="A34" s="7" t="s">
        <v>68</v>
      </c>
      <c r="B34" s="5" t="s">
        <v>14</v>
      </c>
      <c r="C34" s="5" t="s">
        <v>14</v>
      </c>
      <c r="D34" s="5" t="s">
        <v>14</v>
      </c>
      <c r="E34" s="5" t="s">
        <v>14</v>
      </c>
      <c r="F34" s="5" t="s">
        <v>14</v>
      </c>
      <c r="G34" s="5" t="s">
        <v>14</v>
      </c>
      <c r="H34" s="5" t="s">
        <v>14</v>
      </c>
      <c r="I34" s="5" t="s">
        <v>14</v>
      </c>
      <c r="J34" s="5" t="s">
        <v>14</v>
      </c>
      <c r="K34" s="5" t="s">
        <v>14</v>
      </c>
      <c r="L34" s="5" t="s">
        <v>14</v>
      </c>
      <c r="M34" s="5" t="s">
        <v>14</v>
      </c>
      <c r="N34" s="5" t="s">
        <v>14</v>
      </c>
      <c r="O34" s="5" t="s">
        <v>14</v>
      </c>
      <c r="P34" s="5" t="s">
        <v>14</v>
      </c>
      <c r="Q34" s="5" t="s">
        <v>14</v>
      </c>
      <c r="R34" s="5" t="s">
        <v>49</v>
      </c>
      <c r="S34" s="5" t="s">
        <v>14</v>
      </c>
      <c r="T34" s="5" t="s">
        <v>49</v>
      </c>
      <c r="U34" s="5" t="s">
        <v>14</v>
      </c>
      <c r="V34" s="5" t="s">
        <v>14</v>
      </c>
      <c r="X34" s="4">
        <f t="shared" si="0"/>
        <v>19</v>
      </c>
      <c r="Y34" s="4">
        <f t="shared" si="1"/>
        <v>0</v>
      </c>
      <c r="Z34" s="4">
        <f t="shared" si="2"/>
        <v>0</v>
      </c>
      <c r="AA34" s="4">
        <f t="shared" si="3"/>
        <v>2</v>
      </c>
    </row>
    <row r="35" spans="1:27" ht="107.1" customHeight="1" x14ac:dyDescent="0.2">
      <c r="A35" s="7" t="s">
        <v>104</v>
      </c>
      <c r="B35" s="5" t="s">
        <v>14</v>
      </c>
      <c r="C35" s="5" t="s">
        <v>14</v>
      </c>
      <c r="D35" s="5" t="s">
        <v>14</v>
      </c>
      <c r="E35" s="5" t="s">
        <v>14</v>
      </c>
      <c r="F35" s="5" t="s">
        <v>14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14</v>
      </c>
      <c r="L35" s="5" t="s">
        <v>14</v>
      </c>
      <c r="M35" s="5" t="s">
        <v>14</v>
      </c>
      <c r="N35" s="5" t="s">
        <v>14</v>
      </c>
      <c r="O35" s="5" t="s">
        <v>14</v>
      </c>
      <c r="P35" s="5" t="s">
        <v>14</v>
      </c>
      <c r="Q35" s="5" t="s">
        <v>14</v>
      </c>
      <c r="R35" s="5" t="s">
        <v>49</v>
      </c>
      <c r="S35" s="5" t="s">
        <v>14</v>
      </c>
      <c r="T35" s="5" t="s">
        <v>49</v>
      </c>
      <c r="U35" s="5" t="s">
        <v>14</v>
      </c>
      <c r="V35" s="5" t="s">
        <v>14</v>
      </c>
      <c r="X35" s="4">
        <f t="shared" si="0"/>
        <v>19</v>
      </c>
      <c r="Y35" s="4">
        <f t="shared" si="1"/>
        <v>0</v>
      </c>
      <c r="Z35" s="4">
        <f t="shared" si="2"/>
        <v>0</v>
      </c>
      <c r="AA35" s="4">
        <f t="shared" si="3"/>
        <v>2</v>
      </c>
    </row>
    <row r="36" spans="1:27" ht="63.75" x14ac:dyDescent="0.2">
      <c r="A36" s="7" t="s">
        <v>69</v>
      </c>
      <c r="B36" s="5" t="s">
        <v>14</v>
      </c>
      <c r="C36" s="5" t="s">
        <v>14</v>
      </c>
      <c r="D36" s="5" t="s">
        <v>14</v>
      </c>
      <c r="E36" s="5" t="s">
        <v>14</v>
      </c>
      <c r="F36" s="5" t="s">
        <v>14</v>
      </c>
      <c r="G36" s="5" t="s">
        <v>14</v>
      </c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  <c r="M36" s="5" t="s">
        <v>14</v>
      </c>
      <c r="N36" s="5" t="s">
        <v>14</v>
      </c>
      <c r="O36" s="5" t="s">
        <v>14</v>
      </c>
      <c r="P36" s="5" t="s">
        <v>14</v>
      </c>
      <c r="Q36" s="5" t="s">
        <v>14</v>
      </c>
      <c r="R36" s="5" t="s">
        <v>49</v>
      </c>
      <c r="S36" s="5" t="s">
        <v>14</v>
      </c>
      <c r="T36" s="5" t="s">
        <v>49</v>
      </c>
      <c r="U36" s="5" t="s">
        <v>14</v>
      </c>
      <c r="V36" s="5" t="s">
        <v>14</v>
      </c>
      <c r="X36" s="4">
        <f t="shared" si="0"/>
        <v>19</v>
      </c>
      <c r="Y36" s="4">
        <f t="shared" si="1"/>
        <v>0</v>
      </c>
      <c r="Z36" s="4">
        <f t="shared" si="2"/>
        <v>0</v>
      </c>
      <c r="AA36" s="4">
        <f t="shared" si="3"/>
        <v>2</v>
      </c>
    </row>
    <row r="37" spans="1:27" ht="38.25" x14ac:dyDescent="0.2">
      <c r="A37" s="7" t="s">
        <v>105</v>
      </c>
      <c r="B37" s="5" t="s">
        <v>14</v>
      </c>
      <c r="C37" s="5" t="s">
        <v>14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16</v>
      </c>
      <c r="I37" s="5" t="s">
        <v>14</v>
      </c>
      <c r="J37" s="5" t="s">
        <v>14</v>
      </c>
      <c r="K37" s="5" t="s">
        <v>14</v>
      </c>
      <c r="L37" s="5" t="s">
        <v>14</v>
      </c>
      <c r="M37" s="5" t="s">
        <v>14</v>
      </c>
      <c r="N37" s="5" t="s">
        <v>14</v>
      </c>
      <c r="O37" s="5" t="s">
        <v>14</v>
      </c>
      <c r="P37" s="5" t="s">
        <v>14</v>
      </c>
      <c r="Q37" s="5" t="s">
        <v>14</v>
      </c>
      <c r="R37" s="5" t="s">
        <v>49</v>
      </c>
      <c r="S37" s="5" t="s">
        <v>14</v>
      </c>
      <c r="T37" s="5" t="s">
        <v>49</v>
      </c>
      <c r="U37" s="5" t="s">
        <v>14</v>
      </c>
      <c r="V37" s="5" t="s">
        <v>14</v>
      </c>
      <c r="X37" s="4">
        <f t="shared" si="0"/>
        <v>18</v>
      </c>
      <c r="Y37" s="4">
        <f t="shared" si="1"/>
        <v>0</v>
      </c>
      <c r="Z37" s="4">
        <f t="shared" si="2"/>
        <v>1</v>
      </c>
      <c r="AA37" s="4">
        <f t="shared" si="3"/>
        <v>2</v>
      </c>
    </row>
    <row r="38" spans="1:27" ht="25.5" x14ac:dyDescent="0.2">
      <c r="A38" s="7" t="s">
        <v>70</v>
      </c>
      <c r="B38" s="5" t="s">
        <v>14</v>
      </c>
      <c r="C38" s="5" t="s">
        <v>14</v>
      </c>
      <c r="D38" s="5" t="s">
        <v>14</v>
      </c>
      <c r="E38" s="5" t="s">
        <v>14</v>
      </c>
      <c r="F38" s="5" t="s">
        <v>14</v>
      </c>
      <c r="G38" s="5" t="s">
        <v>14</v>
      </c>
      <c r="H38" s="5" t="s">
        <v>14</v>
      </c>
      <c r="I38" s="5" t="s">
        <v>14</v>
      </c>
      <c r="J38" s="5" t="s">
        <v>14</v>
      </c>
      <c r="K38" s="5" t="s">
        <v>14</v>
      </c>
      <c r="L38" s="5" t="s">
        <v>14</v>
      </c>
      <c r="M38" s="5" t="s">
        <v>14</v>
      </c>
      <c r="N38" s="5" t="s">
        <v>14</v>
      </c>
      <c r="O38" s="5" t="s">
        <v>14</v>
      </c>
      <c r="P38" s="5" t="s">
        <v>14</v>
      </c>
      <c r="Q38" s="5" t="s">
        <v>14</v>
      </c>
      <c r="R38" s="5" t="s">
        <v>49</v>
      </c>
      <c r="S38" s="5" t="s">
        <v>14</v>
      </c>
      <c r="T38" s="5" t="s">
        <v>49</v>
      </c>
      <c r="U38" s="5" t="s">
        <v>14</v>
      </c>
      <c r="V38" s="5" t="s">
        <v>14</v>
      </c>
      <c r="X38" s="4">
        <f t="shared" si="0"/>
        <v>19</v>
      </c>
      <c r="Y38" s="4">
        <f t="shared" si="1"/>
        <v>0</v>
      </c>
      <c r="Z38" s="4">
        <f t="shared" si="2"/>
        <v>0</v>
      </c>
      <c r="AA38" s="4">
        <f t="shared" si="3"/>
        <v>2</v>
      </c>
    </row>
    <row r="39" spans="1:27" ht="39.950000000000003" customHeight="1" x14ac:dyDescent="0.2">
      <c r="A39" s="7" t="s">
        <v>71</v>
      </c>
      <c r="B39" s="5" t="s">
        <v>14</v>
      </c>
      <c r="C39" s="5" t="s">
        <v>14</v>
      </c>
      <c r="D39" s="5" t="s">
        <v>14</v>
      </c>
      <c r="E39" s="5" t="s">
        <v>14</v>
      </c>
      <c r="F39" s="5" t="s">
        <v>14</v>
      </c>
      <c r="G39" s="5" t="s">
        <v>14</v>
      </c>
      <c r="H39" s="5" t="s">
        <v>14</v>
      </c>
      <c r="I39" s="5" t="s">
        <v>14</v>
      </c>
      <c r="J39" s="5" t="s">
        <v>14</v>
      </c>
      <c r="K39" s="5" t="s">
        <v>14</v>
      </c>
      <c r="L39" s="5" t="s">
        <v>14</v>
      </c>
      <c r="M39" s="5" t="s">
        <v>14</v>
      </c>
      <c r="N39" s="5" t="s">
        <v>14</v>
      </c>
      <c r="O39" s="5" t="s">
        <v>14</v>
      </c>
      <c r="P39" s="5" t="s">
        <v>14</v>
      </c>
      <c r="Q39" s="5" t="s">
        <v>14</v>
      </c>
      <c r="R39" s="5" t="s">
        <v>49</v>
      </c>
      <c r="S39" s="5" t="s">
        <v>14</v>
      </c>
      <c r="T39" s="5" t="s">
        <v>14</v>
      </c>
      <c r="U39" s="5" t="s">
        <v>14</v>
      </c>
      <c r="V39" s="5" t="s">
        <v>14</v>
      </c>
      <c r="X39" s="4">
        <f t="shared" ref="X39:X64" si="4">COUNTIF($B39:$W39,"ANO")</f>
        <v>20</v>
      </c>
      <c r="Y39" s="4">
        <f t="shared" ref="Y39:Y64" si="5">COUNTIF($B39:$W39,"NE")</f>
        <v>0</v>
      </c>
      <c r="Z39" s="4">
        <f t="shared" ref="Z39:Z64" si="6">COUNTIF($B39:$W39,"ZDRŽEL(A) SE")</f>
        <v>0</v>
      </c>
      <c r="AA39" s="4">
        <f t="shared" si="3"/>
        <v>1</v>
      </c>
    </row>
    <row r="40" spans="1:27" ht="39.6" customHeight="1" x14ac:dyDescent="0.2">
      <c r="A40" s="7" t="s">
        <v>72</v>
      </c>
      <c r="B40" s="5" t="s">
        <v>14</v>
      </c>
      <c r="C40" s="5" t="s">
        <v>14</v>
      </c>
      <c r="D40" s="5" t="s">
        <v>14</v>
      </c>
      <c r="E40" s="5" t="s">
        <v>14</v>
      </c>
      <c r="F40" s="5" t="s">
        <v>14</v>
      </c>
      <c r="G40" s="5" t="s">
        <v>14</v>
      </c>
      <c r="H40" s="5" t="s">
        <v>14</v>
      </c>
      <c r="I40" s="5" t="s">
        <v>14</v>
      </c>
      <c r="J40" s="5" t="s">
        <v>14</v>
      </c>
      <c r="K40" s="5" t="s">
        <v>14</v>
      </c>
      <c r="L40" s="5" t="s">
        <v>14</v>
      </c>
      <c r="M40" s="5" t="s">
        <v>14</v>
      </c>
      <c r="N40" s="5" t="s">
        <v>14</v>
      </c>
      <c r="O40" s="5" t="s">
        <v>14</v>
      </c>
      <c r="P40" s="5" t="s">
        <v>14</v>
      </c>
      <c r="Q40" s="5" t="s">
        <v>14</v>
      </c>
      <c r="R40" s="5" t="s">
        <v>49</v>
      </c>
      <c r="S40" s="5" t="s">
        <v>14</v>
      </c>
      <c r="T40" s="5" t="s">
        <v>14</v>
      </c>
      <c r="U40" s="5" t="s">
        <v>14</v>
      </c>
      <c r="V40" s="5" t="s">
        <v>14</v>
      </c>
      <c r="X40" s="4">
        <f t="shared" si="4"/>
        <v>20</v>
      </c>
      <c r="Y40" s="4">
        <f t="shared" si="5"/>
        <v>0</v>
      </c>
      <c r="Z40" s="4">
        <f t="shared" si="6"/>
        <v>0</v>
      </c>
      <c r="AA40" s="4">
        <f t="shared" si="3"/>
        <v>1</v>
      </c>
    </row>
    <row r="41" spans="1:27" ht="38.25" x14ac:dyDescent="0.2">
      <c r="A41" s="7" t="s">
        <v>73</v>
      </c>
      <c r="B41" s="5" t="s">
        <v>14</v>
      </c>
      <c r="C41" s="5" t="s">
        <v>14</v>
      </c>
      <c r="D41" s="5" t="s">
        <v>14</v>
      </c>
      <c r="E41" s="5" t="s">
        <v>14</v>
      </c>
      <c r="F41" s="5" t="s">
        <v>14</v>
      </c>
      <c r="G41" s="5" t="s">
        <v>14</v>
      </c>
      <c r="H41" s="5" t="s">
        <v>14</v>
      </c>
      <c r="I41" s="5" t="s">
        <v>14</v>
      </c>
      <c r="J41" s="5" t="s">
        <v>14</v>
      </c>
      <c r="K41" s="5" t="s">
        <v>14</v>
      </c>
      <c r="L41" s="5" t="s">
        <v>14</v>
      </c>
      <c r="M41" s="5" t="s">
        <v>14</v>
      </c>
      <c r="N41" s="5" t="s">
        <v>14</v>
      </c>
      <c r="O41" s="5" t="s">
        <v>14</v>
      </c>
      <c r="P41" s="5" t="s">
        <v>14</v>
      </c>
      <c r="Q41" s="5" t="s">
        <v>14</v>
      </c>
      <c r="R41" s="5" t="s">
        <v>49</v>
      </c>
      <c r="S41" s="5" t="s">
        <v>14</v>
      </c>
      <c r="T41" s="5" t="s">
        <v>14</v>
      </c>
      <c r="U41" s="5" t="s">
        <v>14</v>
      </c>
      <c r="V41" s="5" t="s">
        <v>14</v>
      </c>
      <c r="X41" s="4">
        <f t="shared" si="4"/>
        <v>20</v>
      </c>
      <c r="Y41" s="4">
        <f t="shared" si="5"/>
        <v>0</v>
      </c>
      <c r="Z41" s="4">
        <f t="shared" si="6"/>
        <v>0</v>
      </c>
      <c r="AA41" s="4">
        <f t="shared" si="3"/>
        <v>1</v>
      </c>
    </row>
    <row r="42" spans="1:27" ht="38.25" x14ac:dyDescent="0.2">
      <c r="A42" s="7" t="s">
        <v>106</v>
      </c>
      <c r="B42" s="5" t="s">
        <v>14</v>
      </c>
      <c r="C42" s="5" t="s">
        <v>14</v>
      </c>
      <c r="D42" s="5" t="s">
        <v>14</v>
      </c>
      <c r="E42" s="5" t="s">
        <v>14</v>
      </c>
      <c r="F42" s="5" t="s">
        <v>14</v>
      </c>
      <c r="G42" s="5" t="s">
        <v>14</v>
      </c>
      <c r="H42" s="5" t="s">
        <v>14</v>
      </c>
      <c r="I42" s="5" t="s">
        <v>14</v>
      </c>
      <c r="J42" s="5" t="s">
        <v>14</v>
      </c>
      <c r="K42" s="5" t="s">
        <v>14</v>
      </c>
      <c r="L42" s="5" t="s">
        <v>14</v>
      </c>
      <c r="M42" s="5" t="s">
        <v>14</v>
      </c>
      <c r="N42" s="5" t="s">
        <v>14</v>
      </c>
      <c r="O42" s="5" t="s">
        <v>14</v>
      </c>
      <c r="P42" s="5" t="s">
        <v>14</v>
      </c>
      <c r="Q42" s="5" t="s">
        <v>14</v>
      </c>
      <c r="R42" s="5" t="s">
        <v>49</v>
      </c>
      <c r="S42" s="5" t="s">
        <v>14</v>
      </c>
      <c r="T42" s="5" t="s">
        <v>14</v>
      </c>
      <c r="U42" s="5" t="s">
        <v>14</v>
      </c>
      <c r="V42" s="5" t="s">
        <v>14</v>
      </c>
      <c r="X42" s="4">
        <f t="shared" si="4"/>
        <v>20</v>
      </c>
      <c r="Y42" s="4">
        <f t="shared" si="5"/>
        <v>0</v>
      </c>
      <c r="Z42" s="4">
        <f t="shared" si="6"/>
        <v>0</v>
      </c>
      <c r="AA42" s="4">
        <f t="shared" si="3"/>
        <v>1</v>
      </c>
    </row>
    <row r="43" spans="1:27" ht="38.25" x14ac:dyDescent="0.2">
      <c r="A43" s="7" t="s">
        <v>107</v>
      </c>
      <c r="B43" s="5" t="s">
        <v>14</v>
      </c>
      <c r="C43" s="5" t="s">
        <v>14</v>
      </c>
      <c r="D43" s="5" t="s">
        <v>14</v>
      </c>
      <c r="E43" s="5" t="s">
        <v>14</v>
      </c>
      <c r="F43" s="5" t="s">
        <v>14</v>
      </c>
      <c r="G43" s="5" t="s">
        <v>14</v>
      </c>
      <c r="H43" s="5" t="s">
        <v>14</v>
      </c>
      <c r="I43" s="5" t="s">
        <v>14</v>
      </c>
      <c r="J43" s="5" t="s">
        <v>14</v>
      </c>
      <c r="K43" s="5" t="s">
        <v>14</v>
      </c>
      <c r="L43" s="5" t="s">
        <v>14</v>
      </c>
      <c r="M43" s="5" t="s">
        <v>14</v>
      </c>
      <c r="N43" s="5" t="s">
        <v>14</v>
      </c>
      <c r="O43" s="5" t="s">
        <v>14</v>
      </c>
      <c r="P43" s="5" t="s">
        <v>14</v>
      </c>
      <c r="Q43" s="5" t="s">
        <v>14</v>
      </c>
      <c r="R43" s="5" t="s">
        <v>49</v>
      </c>
      <c r="S43" s="5" t="s">
        <v>14</v>
      </c>
      <c r="T43" s="5" t="s">
        <v>14</v>
      </c>
      <c r="U43" s="5" t="s">
        <v>14</v>
      </c>
      <c r="V43" s="5" t="s">
        <v>14</v>
      </c>
      <c r="X43" s="4">
        <f t="shared" si="4"/>
        <v>20</v>
      </c>
      <c r="Y43" s="4">
        <f t="shared" si="5"/>
        <v>0</v>
      </c>
      <c r="Z43" s="4">
        <f t="shared" si="6"/>
        <v>0</v>
      </c>
      <c r="AA43" s="4">
        <f t="shared" si="3"/>
        <v>1</v>
      </c>
    </row>
    <row r="44" spans="1:27" ht="38.25" x14ac:dyDescent="0.2">
      <c r="A44" s="7" t="s">
        <v>108</v>
      </c>
      <c r="B44" s="5" t="s">
        <v>14</v>
      </c>
      <c r="C44" s="5" t="s">
        <v>14</v>
      </c>
      <c r="D44" s="5" t="s">
        <v>14</v>
      </c>
      <c r="E44" s="5" t="s">
        <v>14</v>
      </c>
      <c r="F44" s="5" t="s">
        <v>14</v>
      </c>
      <c r="G44" s="5" t="s">
        <v>14</v>
      </c>
      <c r="H44" s="5" t="s">
        <v>14</v>
      </c>
      <c r="I44" s="5" t="s">
        <v>14</v>
      </c>
      <c r="J44" s="5" t="s">
        <v>14</v>
      </c>
      <c r="K44" s="5" t="s">
        <v>14</v>
      </c>
      <c r="L44" s="5" t="s">
        <v>14</v>
      </c>
      <c r="M44" s="5" t="s">
        <v>14</v>
      </c>
      <c r="N44" s="5" t="s">
        <v>14</v>
      </c>
      <c r="O44" s="5" t="s">
        <v>14</v>
      </c>
      <c r="P44" s="5" t="s">
        <v>14</v>
      </c>
      <c r="Q44" s="5" t="s">
        <v>14</v>
      </c>
      <c r="R44" s="5" t="s">
        <v>49</v>
      </c>
      <c r="S44" s="5" t="s">
        <v>14</v>
      </c>
      <c r="T44" s="5" t="s">
        <v>14</v>
      </c>
      <c r="U44" s="5" t="s">
        <v>14</v>
      </c>
      <c r="V44" s="5" t="s">
        <v>14</v>
      </c>
      <c r="X44" s="4">
        <f t="shared" si="4"/>
        <v>20</v>
      </c>
      <c r="Y44" s="4">
        <f t="shared" si="5"/>
        <v>0</v>
      </c>
      <c r="Z44" s="4">
        <f t="shared" si="6"/>
        <v>0</v>
      </c>
      <c r="AA44" s="4">
        <f t="shared" si="3"/>
        <v>1</v>
      </c>
    </row>
    <row r="45" spans="1:27" ht="25.5" x14ac:dyDescent="0.2">
      <c r="A45" s="7" t="s">
        <v>74</v>
      </c>
      <c r="B45" s="5" t="s">
        <v>14</v>
      </c>
      <c r="C45" s="5" t="s">
        <v>14</v>
      </c>
      <c r="D45" s="5" t="s">
        <v>14</v>
      </c>
      <c r="E45" s="5" t="s">
        <v>14</v>
      </c>
      <c r="F45" s="5" t="s">
        <v>14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  <c r="M45" s="5" t="s">
        <v>14</v>
      </c>
      <c r="N45" s="5" t="s">
        <v>14</v>
      </c>
      <c r="O45" s="5" t="s">
        <v>14</v>
      </c>
      <c r="P45" s="5" t="s">
        <v>14</v>
      </c>
      <c r="Q45" s="5" t="s">
        <v>14</v>
      </c>
      <c r="R45" s="5" t="s">
        <v>49</v>
      </c>
      <c r="S45" s="5" t="s">
        <v>14</v>
      </c>
      <c r="T45" s="5" t="s">
        <v>14</v>
      </c>
      <c r="U45" s="5" t="s">
        <v>14</v>
      </c>
      <c r="V45" s="5" t="s">
        <v>14</v>
      </c>
      <c r="X45" s="4">
        <f t="shared" si="4"/>
        <v>20</v>
      </c>
      <c r="Y45" s="4">
        <f t="shared" si="5"/>
        <v>0</v>
      </c>
      <c r="Z45" s="4">
        <f t="shared" si="6"/>
        <v>0</v>
      </c>
      <c r="AA45" s="4">
        <f t="shared" si="3"/>
        <v>1</v>
      </c>
    </row>
    <row r="46" spans="1:27" ht="25.5" x14ac:dyDescent="0.2">
      <c r="A46" s="7" t="s">
        <v>75</v>
      </c>
      <c r="B46" s="5" t="s">
        <v>14</v>
      </c>
      <c r="C46" s="5" t="s">
        <v>15</v>
      </c>
      <c r="D46" s="5" t="s">
        <v>14</v>
      </c>
      <c r="E46" s="5" t="s">
        <v>14</v>
      </c>
      <c r="F46" s="5" t="s">
        <v>15</v>
      </c>
      <c r="G46" s="5" t="s">
        <v>14</v>
      </c>
      <c r="H46" s="5" t="s">
        <v>14</v>
      </c>
      <c r="I46" s="5" t="s">
        <v>14</v>
      </c>
      <c r="J46" s="5" t="s">
        <v>14</v>
      </c>
      <c r="K46" s="5" t="s">
        <v>14</v>
      </c>
      <c r="L46" s="5" t="s">
        <v>14</v>
      </c>
      <c r="M46" s="5" t="s">
        <v>15</v>
      </c>
      <c r="N46" s="5" t="s">
        <v>14</v>
      </c>
      <c r="O46" s="5" t="s">
        <v>14</v>
      </c>
      <c r="P46" s="5" t="s">
        <v>14</v>
      </c>
      <c r="Q46" s="5" t="s">
        <v>15</v>
      </c>
      <c r="R46" s="5" t="s">
        <v>49</v>
      </c>
      <c r="S46" s="5" t="s">
        <v>14</v>
      </c>
      <c r="T46" s="5" t="s">
        <v>14</v>
      </c>
      <c r="U46" s="5" t="s">
        <v>14</v>
      </c>
      <c r="V46" s="5" t="s">
        <v>16</v>
      </c>
      <c r="X46" s="4">
        <f t="shared" si="4"/>
        <v>15</v>
      </c>
      <c r="Y46" s="4">
        <f t="shared" si="5"/>
        <v>4</v>
      </c>
      <c r="Z46" s="4">
        <f t="shared" si="6"/>
        <v>1</v>
      </c>
      <c r="AA46" s="4">
        <f t="shared" si="3"/>
        <v>1</v>
      </c>
    </row>
    <row r="47" spans="1:27" ht="63.75" x14ac:dyDescent="0.2">
      <c r="A47" s="7" t="s">
        <v>76</v>
      </c>
      <c r="B47" s="5" t="s">
        <v>14</v>
      </c>
      <c r="C47" s="5" t="s">
        <v>14</v>
      </c>
      <c r="D47" s="5" t="s">
        <v>14</v>
      </c>
      <c r="E47" s="5" t="s">
        <v>14</v>
      </c>
      <c r="F47" s="5" t="s">
        <v>14</v>
      </c>
      <c r="G47" s="5" t="s">
        <v>16</v>
      </c>
      <c r="H47" s="5" t="s">
        <v>14</v>
      </c>
      <c r="I47" s="5" t="s">
        <v>14</v>
      </c>
      <c r="J47" s="5" t="s">
        <v>14</v>
      </c>
      <c r="K47" s="5" t="s">
        <v>14</v>
      </c>
      <c r="L47" s="5" t="s">
        <v>14</v>
      </c>
      <c r="M47" s="5" t="s">
        <v>15</v>
      </c>
      <c r="N47" s="5" t="s">
        <v>16</v>
      </c>
      <c r="O47" s="5" t="s">
        <v>14</v>
      </c>
      <c r="P47" s="5" t="s">
        <v>16</v>
      </c>
      <c r="Q47" s="5" t="s">
        <v>15</v>
      </c>
      <c r="R47" s="5" t="s">
        <v>49</v>
      </c>
      <c r="S47" s="5" t="s">
        <v>14</v>
      </c>
      <c r="T47" s="5" t="s">
        <v>14</v>
      </c>
      <c r="U47" s="5" t="s">
        <v>14</v>
      </c>
      <c r="V47" s="5" t="s">
        <v>14</v>
      </c>
      <c r="X47" s="4">
        <f t="shared" si="4"/>
        <v>15</v>
      </c>
      <c r="Y47" s="4">
        <f t="shared" si="5"/>
        <v>2</v>
      </c>
      <c r="Z47" s="4">
        <f t="shared" si="6"/>
        <v>3</v>
      </c>
      <c r="AA47" s="4">
        <f t="shared" si="3"/>
        <v>1</v>
      </c>
    </row>
    <row r="48" spans="1:27" ht="25.5" x14ac:dyDescent="0.2">
      <c r="A48" s="7" t="s">
        <v>77</v>
      </c>
      <c r="B48" s="5" t="s">
        <v>14</v>
      </c>
      <c r="C48" s="5" t="s">
        <v>14</v>
      </c>
      <c r="D48" s="5" t="s">
        <v>14</v>
      </c>
      <c r="E48" s="5" t="s">
        <v>14</v>
      </c>
      <c r="F48" s="5" t="s">
        <v>14</v>
      </c>
      <c r="G48" s="5" t="s">
        <v>14</v>
      </c>
      <c r="H48" s="5" t="s">
        <v>14</v>
      </c>
      <c r="I48" s="5" t="s">
        <v>14</v>
      </c>
      <c r="J48" s="5" t="s">
        <v>14</v>
      </c>
      <c r="K48" s="5" t="s">
        <v>14</v>
      </c>
      <c r="L48" s="5" t="s">
        <v>14</v>
      </c>
      <c r="M48" s="5" t="s">
        <v>14</v>
      </c>
      <c r="N48" s="5" t="s">
        <v>14</v>
      </c>
      <c r="O48" s="5" t="s">
        <v>14</v>
      </c>
      <c r="P48" s="5" t="s">
        <v>14</v>
      </c>
      <c r="Q48" s="5" t="s">
        <v>14</v>
      </c>
      <c r="R48" s="5" t="s">
        <v>49</v>
      </c>
      <c r="S48" s="5" t="s">
        <v>14</v>
      </c>
      <c r="T48" s="5" t="s">
        <v>14</v>
      </c>
      <c r="U48" s="5" t="s">
        <v>14</v>
      </c>
      <c r="V48" s="5" t="s">
        <v>14</v>
      </c>
      <c r="X48" s="4">
        <f t="shared" si="4"/>
        <v>20</v>
      </c>
      <c r="Y48" s="4">
        <f t="shared" si="5"/>
        <v>0</v>
      </c>
      <c r="Z48" s="4">
        <f t="shared" si="6"/>
        <v>0</v>
      </c>
      <c r="AA48" s="4">
        <f t="shared" si="3"/>
        <v>1</v>
      </c>
    </row>
    <row r="49" spans="1:27" ht="38.25" x14ac:dyDescent="0.2">
      <c r="A49" s="7" t="s">
        <v>78</v>
      </c>
      <c r="B49" s="5" t="s">
        <v>14</v>
      </c>
      <c r="C49" s="5" t="s">
        <v>14</v>
      </c>
      <c r="D49" s="5" t="s">
        <v>14</v>
      </c>
      <c r="E49" s="5" t="s">
        <v>14</v>
      </c>
      <c r="F49" s="5" t="s">
        <v>14</v>
      </c>
      <c r="G49" s="5" t="s">
        <v>14</v>
      </c>
      <c r="H49" s="5" t="s">
        <v>14</v>
      </c>
      <c r="I49" s="5" t="s">
        <v>14</v>
      </c>
      <c r="J49" s="5" t="s">
        <v>14</v>
      </c>
      <c r="K49" s="5" t="s">
        <v>14</v>
      </c>
      <c r="L49" s="5" t="s">
        <v>14</v>
      </c>
      <c r="M49" s="5" t="s">
        <v>14</v>
      </c>
      <c r="N49" s="5" t="s">
        <v>14</v>
      </c>
      <c r="O49" s="5" t="s">
        <v>14</v>
      </c>
      <c r="P49" s="5" t="s">
        <v>14</v>
      </c>
      <c r="Q49" s="5" t="s">
        <v>14</v>
      </c>
      <c r="R49" s="5" t="s">
        <v>49</v>
      </c>
      <c r="S49" s="5" t="s">
        <v>14</v>
      </c>
      <c r="T49" s="5" t="s">
        <v>14</v>
      </c>
      <c r="U49" s="5" t="s">
        <v>14</v>
      </c>
      <c r="V49" s="5" t="s">
        <v>14</v>
      </c>
      <c r="X49" s="4">
        <f t="shared" si="4"/>
        <v>20</v>
      </c>
      <c r="Y49" s="4">
        <f t="shared" si="5"/>
        <v>0</v>
      </c>
      <c r="Z49" s="4">
        <f t="shared" si="6"/>
        <v>0</v>
      </c>
      <c r="AA49" s="4">
        <f t="shared" si="3"/>
        <v>1</v>
      </c>
    </row>
    <row r="50" spans="1:27" ht="25.5" x14ac:dyDescent="0.2">
      <c r="A50" s="7" t="s">
        <v>79</v>
      </c>
      <c r="B50" s="5" t="s">
        <v>14</v>
      </c>
      <c r="C50" s="5" t="s">
        <v>14</v>
      </c>
      <c r="D50" s="5" t="s">
        <v>49</v>
      </c>
      <c r="E50" s="5" t="s">
        <v>14</v>
      </c>
      <c r="F50" s="5" t="s">
        <v>14</v>
      </c>
      <c r="G50" s="5" t="s">
        <v>14</v>
      </c>
      <c r="H50" s="5" t="s">
        <v>14</v>
      </c>
      <c r="I50" s="5" t="s">
        <v>14</v>
      </c>
      <c r="J50" s="5" t="s">
        <v>14</v>
      </c>
      <c r="K50" s="5" t="s">
        <v>14</v>
      </c>
      <c r="L50" s="5" t="s">
        <v>14</v>
      </c>
      <c r="M50" s="5" t="s">
        <v>14</v>
      </c>
      <c r="N50" s="5" t="s">
        <v>14</v>
      </c>
      <c r="O50" s="5" t="s">
        <v>14</v>
      </c>
      <c r="P50" s="5" t="s">
        <v>14</v>
      </c>
      <c r="Q50" s="5" t="s">
        <v>14</v>
      </c>
      <c r="R50" s="5" t="s">
        <v>49</v>
      </c>
      <c r="S50" s="5" t="s">
        <v>14</v>
      </c>
      <c r="T50" s="5" t="s">
        <v>14</v>
      </c>
      <c r="U50" s="5" t="s">
        <v>14</v>
      </c>
      <c r="V50" s="5" t="s">
        <v>14</v>
      </c>
      <c r="X50" s="4">
        <f t="shared" si="4"/>
        <v>19</v>
      </c>
      <c r="Y50" s="4">
        <f t="shared" si="5"/>
        <v>0</v>
      </c>
      <c r="Z50" s="4">
        <f t="shared" si="6"/>
        <v>0</v>
      </c>
      <c r="AA50" s="4">
        <f t="shared" si="3"/>
        <v>2</v>
      </c>
    </row>
    <row r="51" spans="1:27" ht="63.75" x14ac:dyDescent="0.2">
      <c r="A51" s="7" t="s">
        <v>80</v>
      </c>
      <c r="B51" s="5" t="s">
        <v>14</v>
      </c>
      <c r="C51" s="5" t="s">
        <v>14</v>
      </c>
      <c r="D51" s="5" t="s">
        <v>49</v>
      </c>
      <c r="E51" s="5" t="s">
        <v>14</v>
      </c>
      <c r="F51" s="5" t="s">
        <v>14</v>
      </c>
      <c r="G51" s="5" t="s">
        <v>14</v>
      </c>
      <c r="H51" s="5" t="s">
        <v>15</v>
      </c>
      <c r="I51" s="5" t="s">
        <v>14</v>
      </c>
      <c r="J51" s="5" t="s">
        <v>14</v>
      </c>
      <c r="K51" s="5" t="s">
        <v>14</v>
      </c>
      <c r="L51" s="5" t="s">
        <v>14</v>
      </c>
      <c r="M51" s="5" t="s">
        <v>14</v>
      </c>
      <c r="N51" s="5" t="s">
        <v>14</v>
      </c>
      <c r="O51" s="5" t="s">
        <v>14</v>
      </c>
      <c r="P51" s="5" t="s">
        <v>14</v>
      </c>
      <c r="Q51" s="5" t="s">
        <v>14</v>
      </c>
      <c r="R51" s="5" t="s">
        <v>49</v>
      </c>
      <c r="S51" s="5" t="s">
        <v>14</v>
      </c>
      <c r="T51" s="5" t="s">
        <v>14</v>
      </c>
      <c r="U51" s="5" t="s">
        <v>14</v>
      </c>
      <c r="V51" s="5" t="s">
        <v>14</v>
      </c>
      <c r="X51" s="4">
        <f t="shared" si="4"/>
        <v>18</v>
      </c>
      <c r="Y51" s="4">
        <f t="shared" si="5"/>
        <v>1</v>
      </c>
      <c r="Z51" s="4">
        <f t="shared" si="6"/>
        <v>0</v>
      </c>
      <c r="AA51" s="4">
        <f t="shared" si="3"/>
        <v>2</v>
      </c>
    </row>
    <row r="52" spans="1:27" ht="51" x14ac:dyDescent="0.2">
      <c r="A52" s="7" t="s">
        <v>81</v>
      </c>
      <c r="B52" s="5" t="s">
        <v>14</v>
      </c>
      <c r="C52" s="5" t="s">
        <v>14</v>
      </c>
      <c r="D52" s="5" t="s">
        <v>14</v>
      </c>
      <c r="E52" s="5" t="s">
        <v>14</v>
      </c>
      <c r="F52" s="5" t="s">
        <v>14</v>
      </c>
      <c r="G52" s="5" t="s">
        <v>14</v>
      </c>
      <c r="H52" s="5" t="s">
        <v>14</v>
      </c>
      <c r="I52" s="5" t="s">
        <v>14</v>
      </c>
      <c r="J52" s="5" t="s">
        <v>14</v>
      </c>
      <c r="K52" s="5" t="s">
        <v>14</v>
      </c>
      <c r="L52" s="5" t="s">
        <v>14</v>
      </c>
      <c r="M52" s="5" t="s">
        <v>14</v>
      </c>
      <c r="N52" s="5" t="s">
        <v>14</v>
      </c>
      <c r="O52" s="5" t="s">
        <v>14</v>
      </c>
      <c r="P52" s="5" t="s">
        <v>14</v>
      </c>
      <c r="Q52" s="5" t="s">
        <v>14</v>
      </c>
      <c r="R52" s="5" t="s">
        <v>49</v>
      </c>
      <c r="S52" s="5" t="s">
        <v>14</v>
      </c>
      <c r="T52" s="5" t="s">
        <v>14</v>
      </c>
      <c r="U52" s="5" t="s">
        <v>14</v>
      </c>
      <c r="V52" s="5" t="s">
        <v>14</v>
      </c>
      <c r="X52" s="4">
        <f t="shared" si="4"/>
        <v>20</v>
      </c>
      <c r="Y52" s="4">
        <f t="shared" si="5"/>
        <v>0</v>
      </c>
      <c r="Z52" s="4">
        <f t="shared" si="6"/>
        <v>0</v>
      </c>
      <c r="AA52" s="4">
        <f t="shared" si="3"/>
        <v>1</v>
      </c>
    </row>
    <row r="53" spans="1:27" ht="63.75" x14ac:dyDescent="0.2">
      <c r="A53" s="7" t="s">
        <v>82</v>
      </c>
      <c r="B53" s="5" t="s">
        <v>14</v>
      </c>
      <c r="C53" s="5" t="s">
        <v>14</v>
      </c>
      <c r="D53" s="5" t="s">
        <v>14</v>
      </c>
      <c r="E53" s="5" t="s">
        <v>14</v>
      </c>
      <c r="F53" s="5" t="s">
        <v>14</v>
      </c>
      <c r="G53" s="5" t="s">
        <v>14</v>
      </c>
      <c r="H53" s="5" t="s">
        <v>14</v>
      </c>
      <c r="I53" s="5" t="s">
        <v>14</v>
      </c>
      <c r="J53" s="5" t="s">
        <v>14</v>
      </c>
      <c r="K53" s="5" t="s">
        <v>14</v>
      </c>
      <c r="L53" s="5" t="s">
        <v>14</v>
      </c>
      <c r="M53" s="5" t="s">
        <v>14</v>
      </c>
      <c r="N53" s="5" t="s">
        <v>14</v>
      </c>
      <c r="O53" s="5" t="s">
        <v>14</v>
      </c>
      <c r="P53" s="5" t="s">
        <v>14</v>
      </c>
      <c r="Q53" s="5" t="s">
        <v>14</v>
      </c>
      <c r="R53" s="5" t="s">
        <v>49</v>
      </c>
      <c r="S53" s="5" t="s">
        <v>14</v>
      </c>
      <c r="T53" s="5" t="s">
        <v>14</v>
      </c>
      <c r="U53" s="5" t="s">
        <v>14</v>
      </c>
      <c r="V53" s="5" t="s">
        <v>14</v>
      </c>
      <c r="X53" s="4">
        <f t="shared" si="4"/>
        <v>20</v>
      </c>
      <c r="Y53" s="4">
        <f t="shared" si="5"/>
        <v>0</v>
      </c>
      <c r="Z53" s="4">
        <f t="shared" si="6"/>
        <v>0</v>
      </c>
      <c r="AA53" s="4">
        <f t="shared" ref="AA53:AA64" si="7">COUNTIF(B53:W53,"-")</f>
        <v>1</v>
      </c>
    </row>
    <row r="54" spans="1:27" ht="63.75" x14ac:dyDescent="0.2">
      <c r="A54" s="7" t="s">
        <v>83</v>
      </c>
      <c r="B54" s="5" t="s">
        <v>14</v>
      </c>
      <c r="C54" s="5" t="s">
        <v>14</v>
      </c>
      <c r="D54" s="5" t="s">
        <v>16</v>
      </c>
      <c r="E54" s="5" t="s">
        <v>14</v>
      </c>
      <c r="F54" s="5" t="s">
        <v>14</v>
      </c>
      <c r="G54" s="5" t="s">
        <v>14</v>
      </c>
      <c r="H54" s="5" t="s">
        <v>15</v>
      </c>
      <c r="I54" s="5" t="s">
        <v>14</v>
      </c>
      <c r="J54" s="5" t="s">
        <v>14</v>
      </c>
      <c r="K54" s="5" t="s">
        <v>14</v>
      </c>
      <c r="L54" s="5" t="s">
        <v>14</v>
      </c>
      <c r="M54" s="5" t="s">
        <v>14</v>
      </c>
      <c r="N54" s="5" t="s">
        <v>14</v>
      </c>
      <c r="O54" s="5" t="s">
        <v>14</v>
      </c>
      <c r="P54" s="5" t="s">
        <v>14</v>
      </c>
      <c r="Q54" s="5" t="s">
        <v>14</v>
      </c>
      <c r="R54" s="5" t="s">
        <v>49</v>
      </c>
      <c r="S54" s="5" t="s">
        <v>14</v>
      </c>
      <c r="T54" s="5" t="s">
        <v>16</v>
      </c>
      <c r="U54" s="5" t="s">
        <v>14</v>
      </c>
      <c r="V54" s="5" t="s">
        <v>14</v>
      </c>
      <c r="X54" s="4">
        <f t="shared" si="4"/>
        <v>17</v>
      </c>
      <c r="Y54" s="4">
        <f t="shared" si="5"/>
        <v>1</v>
      </c>
      <c r="Z54" s="4">
        <f t="shared" si="6"/>
        <v>2</v>
      </c>
      <c r="AA54" s="4">
        <f t="shared" si="7"/>
        <v>1</v>
      </c>
    </row>
    <row r="55" spans="1:27" ht="51" x14ac:dyDescent="0.2">
      <c r="A55" s="7" t="s">
        <v>62</v>
      </c>
      <c r="B55" s="5" t="s">
        <v>14</v>
      </c>
      <c r="C55" s="5" t="s">
        <v>14</v>
      </c>
      <c r="D55" s="5" t="s">
        <v>15</v>
      </c>
      <c r="E55" s="5" t="s">
        <v>14</v>
      </c>
      <c r="F55" s="5" t="s">
        <v>14</v>
      </c>
      <c r="G55" s="5" t="s">
        <v>14</v>
      </c>
      <c r="H55" s="5" t="s">
        <v>14</v>
      </c>
      <c r="I55" s="5" t="s">
        <v>14</v>
      </c>
      <c r="J55" s="5" t="s">
        <v>14</v>
      </c>
      <c r="K55" s="5" t="s">
        <v>14</v>
      </c>
      <c r="L55" s="5" t="s">
        <v>14</v>
      </c>
      <c r="M55" s="5" t="s">
        <v>14</v>
      </c>
      <c r="N55" s="5" t="s">
        <v>14</v>
      </c>
      <c r="O55" s="5" t="s">
        <v>14</v>
      </c>
      <c r="P55" s="5" t="s">
        <v>14</v>
      </c>
      <c r="Q55" s="5" t="s">
        <v>14</v>
      </c>
      <c r="R55" s="5" t="s">
        <v>49</v>
      </c>
      <c r="S55" s="5" t="s">
        <v>14</v>
      </c>
      <c r="T55" s="5" t="s">
        <v>15</v>
      </c>
      <c r="U55" s="5" t="s">
        <v>14</v>
      </c>
      <c r="V55" s="5" t="s">
        <v>14</v>
      </c>
      <c r="X55" s="4">
        <f t="shared" si="4"/>
        <v>18</v>
      </c>
      <c r="Y55" s="4">
        <f t="shared" si="5"/>
        <v>2</v>
      </c>
      <c r="Z55" s="4">
        <f t="shared" si="6"/>
        <v>0</v>
      </c>
      <c r="AA55" s="4">
        <f t="shared" si="7"/>
        <v>1</v>
      </c>
    </row>
    <row r="56" spans="1:27" ht="51" x14ac:dyDescent="0.2">
      <c r="A56" s="7" t="s">
        <v>84</v>
      </c>
      <c r="B56" s="5" t="s">
        <v>14</v>
      </c>
      <c r="C56" s="5" t="s">
        <v>14</v>
      </c>
      <c r="D56" s="5" t="s">
        <v>14</v>
      </c>
      <c r="E56" s="5" t="s">
        <v>14</v>
      </c>
      <c r="F56" s="5" t="s">
        <v>14</v>
      </c>
      <c r="G56" s="5" t="s">
        <v>14</v>
      </c>
      <c r="H56" s="5" t="s">
        <v>16</v>
      </c>
      <c r="I56" s="5" t="s">
        <v>14</v>
      </c>
      <c r="J56" s="5" t="s">
        <v>14</v>
      </c>
      <c r="K56" s="5" t="s">
        <v>14</v>
      </c>
      <c r="L56" s="5" t="s">
        <v>14</v>
      </c>
      <c r="M56" s="5" t="s">
        <v>14</v>
      </c>
      <c r="N56" s="5" t="s">
        <v>14</v>
      </c>
      <c r="O56" s="5" t="s">
        <v>14</v>
      </c>
      <c r="P56" s="5" t="s">
        <v>14</v>
      </c>
      <c r="Q56" s="5" t="s">
        <v>14</v>
      </c>
      <c r="R56" s="5" t="s">
        <v>49</v>
      </c>
      <c r="S56" s="5" t="s">
        <v>14</v>
      </c>
      <c r="T56" s="5" t="s">
        <v>15</v>
      </c>
      <c r="U56" s="5" t="s">
        <v>16</v>
      </c>
      <c r="V56" s="5" t="s">
        <v>14</v>
      </c>
      <c r="X56" s="4">
        <f t="shared" si="4"/>
        <v>17</v>
      </c>
      <c r="Y56" s="4">
        <f t="shared" si="5"/>
        <v>1</v>
      </c>
      <c r="Z56" s="4">
        <f t="shared" si="6"/>
        <v>2</v>
      </c>
      <c r="AA56" s="4">
        <f t="shared" si="7"/>
        <v>1</v>
      </c>
    </row>
    <row r="57" spans="1:27" ht="76.5" x14ac:dyDescent="0.2">
      <c r="A57" s="7" t="s">
        <v>85</v>
      </c>
      <c r="B57" s="5" t="s">
        <v>14</v>
      </c>
      <c r="C57" s="5" t="s">
        <v>14</v>
      </c>
      <c r="D57" s="5" t="s">
        <v>14</v>
      </c>
      <c r="E57" s="5" t="s">
        <v>14</v>
      </c>
      <c r="F57" s="5" t="s">
        <v>14</v>
      </c>
      <c r="G57" s="5" t="s">
        <v>14</v>
      </c>
      <c r="H57" s="5" t="s">
        <v>14</v>
      </c>
      <c r="I57" s="5" t="s">
        <v>14</v>
      </c>
      <c r="J57" s="5" t="s">
        <v>14</v>
      </c>
      <c r="K57" s="5" t="s">
        <v>14</v>
      </c>
      <c r="L57" s="5" t="s">
        <v>14</v>
      </c>
      <c r="M57" s="5" t="s">
        <v>14</v>
      </c>
      <c r="N57" s="5" t="s">
        <v>14</v>
      </c>
      <c r="O57" s="5" t="s">
        <v>14</v>
      </c>
      <c r="P57" s="5" t="s">
        <v>14</v>
      </c>
      <c r="Q57" s="5" t="s">
        <v>14</v>
      </c>
      <c r="R57" s="5" t="s">
        <v>49</v>
      </c>
      <c r="S57" s="5" t="s">
        <v>14</v>
      </c>
      <c r="T57" s="5" t="s">
        <v>14</v>
      </c>
      <c r="U57" s="5" t="s">
        <v>14</v>
      </c>
      <c r="V57" s="5" t="s">
        <v>14</v>
      </c>
      <c r="X57" s="4">
        <f t="shared" si="4"/>
        <v>20</v>
      </c>
      <c r="Y57" s="4">
        <f t="shared" si="5"/>
        <v>0</v>
      </c>
      <c r="Z57" s="4">
        <f t="shared" si="6"/>
        <v>0</v>
      </c>
      <c r="AA57" s="4">
        <f t="shared" si="7"/>
        <v>1</v>
      </c>
    </row>
    <row r="58" spans="1:27" ht="76.5" x14ac:dyDescent="0.2">
      <c r="A58" s="7" t="s">
        <v>86</v>
      </c>
      <c r="B58" s="5" t="s">
        <v>14</v>
      </c>
      <c r="C58" s="5" t="s">
        <v>14</v>
      </c>
      <c r="D58" s="5" t="s">
        <v>14</v>
      </c>
      <c r="E58" s="5" t="s">
        <v>14</v>
      </c>
      <c r="F58" s="5" t="s">
        <v>14</v>
      </c>
      <c r="G58" s="5" t="s">
        <v>14</v>
      </c>
      <c r="H58" s="5" t="s">
        <v>14</v>
      </c>
      <c r="I58" s="5" t="s">
        <v>14</v>
      </c>
      <c r="J58" s="5" t="s">
        <v>14</v>
      </c>
      <c r="K58" s="5" t="s">
        <v>14</v>
      </c>
      <c r="L58" s="5" t="s">
        <v>14</v>
      </c>
      <c r="M58" s="5" t="s">
        <v>14</v>
      </c>
      <c r="N58" s="5" t="s">
        <v>14</v>
      </c>
      <c r="O58" s="5" t="s">
        <v>14</v>
      </c>
      <c r="P58" s="5" t="s">
        <v>14</v>
      </c>
      <c r="Q58" s="5" t="s">
        <v>14</v>
      </c>
      <c r="R58" s="5" t="s">
        <v>49</v>
      </c>
      <c r="S58" s="5" t="s">
        <v>14</v>
      </c>
      <c r="T58" s="5" t="s">
        <v>14</v>
      </c>
      <c r="U58" s="5" t="s">
        <v>14</v>
      </c>
      <c r="V58" s="5" t="s">
        <v>14</v>
      </c>
      <c r="X58" s="4">
        <f t="shared" si="4"/>
        <v>20</v>
      </c>
      <c r="Y58" s="4">
        <f t="shared" si="5"/>
        <v>0</v>
      </c>
      <c r="Z58" s="4">
        <f t="shared" si="6"/>
        <v>0</v>
      </c>
      <c r="AA58" s="4">
        <f t="shared" si="7"/>
        <v>1</v>
      </c>
    </row>
    <row r="59" spans="1:27" ht="63.75" x14ac:dyDescent="0.2">
      <c r="A59" s="7" t="s">
        <v>87</v>
      </c>
      <c r="B59" s="5" t="s">
        <v>14</v>
      </c>
      <c r="C59" s="5" t="s">
        <v>14</v>
      </c>
      <c r="D59" s="5" t="s">
        <v>14</v>
      </c>
      <c r="E59" s="5" t="s">
        <v>14</v>
      </c>
      <c r="F59" s="5" t="s">
        <v>14</v>
      </c>
      <c r="G59" s="5" t="s">
        <v>14</v>
      </c>
      <c r="H59" s="5" t="s">
        <v>14</v>
      </c>
      <c r="I59" s="5" t="s">
        <v>14</v>
      </c>
      <c r="J59" s="5" t="s">
        <v>14</v>
      </c>
      <c r="K59" s="5" t="s">
        <v>14</v>
      </c>
      <c r="L59" s="5" t="s">
        <v>14</v>
      </c>
      <c r="M59" s="5" t="s">
        <v>14</v>
      </c>
      <c r="N59" s="5" t="s">
        <v>14</v>
      </c>
      <c r="O59" s="5" t="s">
        <v>14</v>
      </c>
      <c r="P59" s="5" t="s">
        <v>14</v>
      </c>
      <c r="Q59" s="5" t="s">
        <v>14</v>
      </c>
      <c r="R59" s="5" t="s">
        <v>49</v>
      </c>
      <c r="S59" s="5" t="s">
        <v>14</v>
      </c>
      <c r="T59" s="5" t="s">
        <v>14</v>
      </c>
      <c r="U59" s="5" t="s">
        <v>14</v>
      </c>
      <c r="V59" s="5" t="s">
        <v>14</v>
      </c>
      <c r="X59" s="4">
        <f t="shared" si="4"/>
        <v>20</v>
      </c>
      <c r="Y59" s="4">
        <f t="shared" si="5"/>
        <v>0</v>
      </c>
      <c r="Z59" s="4">
        <f t="shared" si="6"/>
        <v>0</v>
      </c>
      <c r="AA59" s="4">
        <f t="shared" si="7"/>
        <v>1</v>
      </c>
    </row>
    <row r="60" spans="1:27" ht="76.5" x14ac:dyDescent="0.2">
      <c r="A60" s="7" t="s">
        <v>88</v>
      </c>
      <c r="B60" s="5" t="s">
        <v>14</v>
      </c>
      <c r="C60" s="5" t="s">
        <v>14</v>
      </c>
      <c r="D60" s="5" t="s">
        <v>14</v>
      </c>
      <c r="E60" s="5" t="s">
        <v>14</v>
      </c>
      <c r="F60" s="5" t="s">
        <v>14</v>
      </c>
      <c r="G60" s="5" t="s">
        <v>14</v>
      </c>
      <c r="H60" s="5" t="s">
        <v>14</v>
      </c>
      <c r="I60" s="5" t="s">
        <v>14</v>
      </c>
      <c r="J60" s="5" t="s">
        <v>14</v>
      </c>
      <c r="K60" s="5" t="s">
        <v>14</v>
      </c>
      <c r="L60" s="5" t="s">
        <v>14</v>
      </c>
      <c r="M60" s="5" t="s">
        <v>14</v>
      </c>
      <c r="N60" s="5" t="s">
        <v>14</v>
      </c>
      <c r="O60" s="5" t="s">
        <v>14</v>
      </c>
      <c r="P60" s="5" t="s">
        <v>14</v>
      </c>
      <c r="Q60" s="5" t="s">
        <v>14</v>
      </c>
      <c r="R60" s="5" t="s">
        <v>49</v>
      </c>
      <c r="S60" s="5" t="s">
        <v>14</v>
      </c>
      <c r="T60" s="5" t="s">
        <v>14</v>
      </c>
      <c r="U60" s="5" t="s">
        <v>14</v>
      </c>
      <c r="V60" s="5" t="s">
        <v>14</v>
      </c>
      <c r="X60" s="4">
        <f t="shared" si="4"/>
        <v>20</v>
      </c>
      <c r="Y60" s="4">
        <f t="shared" si="5"/>
        <v>0</v>
      </c>
      <c r="Z60" s="4">
        <f t="shared" si="6"/>
        <v>0</v>
      </c>
      <c r="AA60" s="4">
        <f t="shared" si="7"/>
        <v>1</v>
      </c>
    </row>
    <row r="61" spans="1:27" ht="51" x14ac:dyDescent="0.2">
      <c r="A61" s="7" t="s">
        <v>89</v>
      </c>
      <c r="B61" s="5" t="s">
        <v>14</v>
      </c>
      <c r="C61" s="5" t="s">
        <v>14</v>
      </c>
      <c r="D61" s="5" t="s">
        <v>14</v>
      </c>
      <c r="E61" s="5" t="s">
        <v>14</v>
      </c>
      <c r="F61" s="5" t="s">
        <v>14</v>
      </c>
      <c r="G61" s="5" t="s">
        <v>14</v>
      </c>
      <c r="H61" s="5" t="s">
        <v>14</v>
      </c>
      <c r="I61" s="5" t="s">
        <v>14</v>
      </c>
      <c r="J61" s="5" t="s">
        <v>14</v>
      </c>
      <c r="K61" s="5" t="s">
        <v>14</v>
      </c>
      <c r="L61" s="5" t="s">
        <v>14</v>
      </c>
      <c r="M61" s="5" t="s">
        <v>14</v>
      </c>
      <c r="N61" s="5" t="s">
        <v>14</v>
      </c>
      <c r="O61" s="5" t="s">
        <v>14</v>
      </c>
      <c r="P61" s="5" t="s">
        <v>14</v>
      </c>
      <c r="Q61" s="5" t="s">
        <v>14</v>
      </c>
      <c r="R61" s="5" t="s">
        <v>49</v>
      </c>
      <c r="S61" s="5" t="s">
        <v>14</v>
      </c>
      <c r="T61" s="5" t="s">
        <v>14</v>
      </c>
      <c r="U61" s="5" t="s">
        <v>14</v>
      </c>
      <c r="V61" s="5" t="s">
        <v>14</v>
      </c>
      <c r="X61" s="4">
        <f t="shared" si="4"/>
        <v>20</v>
      </c>
      <c r="Y61" s="4">
        <f t="shared" si="5"/>
        <v>0</v>
      </c>
      <c r="Z61" s="4">
        <f t="shared" si="6"/>
        <v>0</v>
      </c>
      <c r="AA61" s="4">
        <f t="shared" si="7"/>
        <v>1</v>
      </c>
    </row>
    <row r="62" spans="1:27" ht="38.25" x14ac:dyDescent="0.2">
      <c r="A62" s="7" t="s">
        <v>90</v>
      </c>
      <c r="B62" s="5" t="s">
        <v>14</v>
      </c>
      <c r="C62" s="5" t="s">
        <v>14</v>
      </c>
      <c r="D62" s="5" t="s">
        <v>14</v>
      </c>
      <c r="E62" s="5" t="s">
        <v>14</v>
      </c>
      <c r="F62" s="5" t="s">
        <v>14</v>
      </c>
      <c r="G62" s="5" t="s">
        <v>14</v>
      </c>
      <c r="H62" s="5" t="s">
        <v>16</v>
      </c>
      <c r="I62" s="5" t="s">
        <v>14</v>
      </c>
      <c r="J62" s="5" t="s">
        <v>14</v>
      </c>
      <c r="K62" s="5" t="s">
        <v>14</v>
      </c>
      <c r="L62" s="5" t="s">
        <v>14</v>
      </c>
      <c r="M62" s="5" t="s">
        <v>14</v>
      </c>
      <c r="N62" s="5" t="s">
        <v>14</v>
      </c>
      <c r="O62" s="5" t="s">
        <v>14</v>
      </c>
      <c r="P62" s="5" t="s">
        <v>14</v>
      </c>
      <c r="Q62" s="5" t="s">
        <v>14</v>
      </c>
      <c r="R62" s="5" t="s">
        <v>49</v>
      </c>
      <c r="S62" s="5" t="s">
        <v>14</v>
      </c>
      <c r="T62" s="5" t="s">
        <v>14</v>
      </c>
      <c r="U62" s="5" t="s">
        <v>14</v>
      </c>
      <c r="V62" s="5" t="s">
        <v>14</v>
      </c>
      <c r="X62" s="4">
        <f t="shared" si="4"/>
        <v>19</v>
      </c>
      <c r="Y62" s="4">
        <f t="shared" si="5"/>
        <v>0</v>
      </c>
      <c r="Z62" s="4">
        <f t="shared" si="6"/>
        <v>1</v>
      </c>
      <c r="AA62" s="4">
        <f t="shared" si="7"/>
        <v>1</v>
      </c>
    </row>
    <row r="63" spans="1:27" ht="25.5" x14ac:dyDescent="0.2">
      <c r="A63" s="7" t="s">
        <v>91</v>
      </c>
      <c r="B63" s="5" t="s">
        <v>14</v>
      </c>
      <c r="C63" s="5" t="s">
        <v>14</v>
      </c>
      <c r="D63" s="5" t="s">
        <v>14</v>
      </c>
      <c r="E63" s="5" t="s">
        <v>14</v>
      </c>
      <c r="F63" s="5" t="s">
        <v>14</v>
      </c>
      <c r="G63" s="5" t="s">
        <v>14</v>
      </c>
      <c r="H63" s="5" t="s">
        <v>14</v>
      </c>
      <c r="I63" s="5" t="s">
        <v>14</v>
      </c>
      <c r="J63" s="5" t="s">
        <v>14</v>
      </c>
      <c r="K63" s="5" t="s">
        <v>14</v>
      </c>
      <c r="L63" s="5" t="s">
        <v>14</v>
      </c>
      <c r="M63" s="5" t="s">
        <v>14</v>
      </c>
      <c r="N63" s="5" t="s">
        <v>14</v>
      </c>
      <c r="O63" s="5" t="s">
        <v>14</v>
      </c>
      <c r="P63" s="5" t="s">
        <v>14</v>
      </c>
      <c r="Q63" s="5" t="s">
        <v>14</v>
      </c>
      <c r="R63" s="5" t="s">
        <v>49</v>
      </c>
      <c r="S63" s="5" t="s">
        <v>14</v>
      </c>
      <c r="T63" s="5" t="s">
        <v>14</v>
      </c>
      <c r="U63" s="5" t="s">
        <v>14</v>
      </c>
      <c r="V63" s="5" t="s">
        <v>14</v>
      </c>
      <c r="X63" s="4">
        <f t="shared" si="4"/>
        <v>20</v>
      </c>
      <c r="Y63" s="4">
        <f t="shared" si="5"/>
        <v>0</v>
      </c>
      <c r="Z63" s="4">
        <f t="shared" si="6"/>
        <v>0</v>
      </c>
      <c r="AA63" s="4">
        <f t="shared" si="7"/>
        <v>1</v>
      </c>
    </row>
    <row r="64" spans="1:27" ht="38.25" x14ac:dyDescent="0.2">
      <c r="A64" s="7" t="s">
        <v>63</v>
      </c>
      <c r="B64" s="5" t="s">
        <v>14</v>
      </c>
      <c r="C64" s="5" t="s">
        <v>14</v>
      </c>
      <c r="D64" s="5" t="s">
        <v>14</v>
      </c>
      <c r="E64" s="5" t="s">
        <v>14</v>
      </c>
      <c r="F64" s="5" t="s">
        <v>14</v>
      </c>
      <c r="G64" s="5" t="s">
        <v>14</v>
      </c>
      <c r="H64" s="5" t="s">
        <v>14</v>
      </c>
      <c r="I64" s="5" t="s">
        <v>14</v>
      </c>
      <c r="J64" s="5" t="s">
        <v>14</v>
      </c>
      <c r="K64" s="5" t="s">
        <v>14</v>
      </c>
      <c r="L64" s="5" t="s">
        <v>14</v>
      </c>
      <c r="M64" s="5" t="s">
        <v>14</v>
      </c>
      <c r="N64" s="5" t="s">
        <v>14</v>
      </c>
      <c r="O64" s="5" t="s">
        <v>14</v>
      </c>
      <c r="P64" s="5" t="s">
        <v>14</v>
      </c>
      <c r="Q64" s="5" t="s">
        <v>14</v>
      </c>
      <c r="R64" s="5" t="s">
        <v>49</v>
      </c>
      <c r="S64" s="5" t="s">
        <v>14</v>
      </c>
      <c r="T64" s="5" t="s">
        <v>14</v>
      </c>
      <c r="U64" s="5" t="s">
        <v>14</v>
      </c>
      <c r="V64" s="5" t="s">
        <v>14</v>
      </c>
      <c r="X64" s="4">
        <f t="shared" si="4"/>
        <v>20</v>
      </c>
      <c r="Y64" s="4">
        <f t="shared" si="5"/>
        <v>0</v>
      </c>
      <c r="Z64" s="4">
        <f t="shared" si="6"/>
        <v>0</v>
      </c>
      <c r="AA64" s="4">
        <f t="shared" si="7"/>
        <v>1</v>
      </c>
    </row>
  </sheetData>
  <mergeCells count="6">
    <mergeCell ref="A3:A5"/>
    <mergeCell ref="X2:AA2"/>
    <mergeCell ref="X3:X4"/>
    <mergeCell ref="Y3:Y4"/>
    <mergeCell ref="Z3:Z4"/>
    <mergeCell ref="AA3:AA4"/>
  </mergeCells>
  <phoneticPr fontId="5" type="noConversion"/>
  <conditionalFormatting sqref="B20:V38 B7:V16">
    <cfRule type="cellIs" dxfId="20" priority="85" operator="equal">
      <formula>"ZDRŽEL(A) SE"</formula>
    </cfRule>
    <cfRule type="cellIs" dxfId="19" priority="86" operator="equal">
      <formula>"ZDRŽEL(A) SE"</formula>
    </cfRule>
    <cfRule type="cellIs" dxfId="18" priority="87" operator="equal">
      <formula>"NE"</formula>
    </cfRule>
    <cfRule type="cellIs" dxfId="17" priority="88" operator="equal">
      <formula>"ANO"</formula>
    </cfRule>
  </conditionalFormatting>
  <conditionalFormatting sqref="X7:X64">
    <cfRule type="cellIs" dxfId="16" priority="37" operator="greaterThan">
      <formula>10</formula>
    </cfRule>
  </conditionalFormatting>
  <conditionalFormatting sqref="B17:V19">
    <cfRule type="cellIs" dxfId="15" priority="17" operator="equal">
      <formula>"ZDRŽEL(A) SE"</formula>
    </cfRule>
    <cfRule type="cellIs" dxfId="14" priority="18" operator="equal">
      <formula>"ZDRŽEL(A) SE"</formula>
    </cfRule>
    <cfRule type="cellIs" dxfId="13" priority="19" operator="equal">
      <formula>"NE"</formula>
    </cfRule>
    <cfRule type="cellIs" dxfId="12" priority="20" operator="equal">
      <formula>"ANO"</formula>
    </cfRule>
  </conditionalFormatting>
  <conditionalFormatting sqref="B39:V45">
    <cfRule type="cellIs" dxfId="11" priority="9" operator="equal">
      <formula>"ZDRŽEL(A) SE"</formula>
    </cfRule>
    <cfRule type="cellIs" dxfId="10" priority="10" operator="equal">
      <formula>"ZDRŽEL(A) SE"</formula>
    </cfRule>
    <cfRule type="cellIs" dxfId="9" priority="11" operator="equal">
      <formula>"NE"</formula>
    </cfRule>
    <cfRule type="cellIs" dxfId="8" priority="12" operator="equal">
      <formula>"ANO"</formula>
    </cfRule>
  </conditionalFormatting>
  <conditionalFormatting sqref="B46:V52">
    <cfRule type="cellIs" dxfId="7" priority="5" operator="equal">
      <formula>"ZDRŽEL(A) SE"</formula>
    </cfRule>
    <cfRule type="cellIs" dxfId="6" priority="6" operator="equal">
      <formula>"ZDRŽEL(A) SE"</formula>
    </cfRule>
    <cfRule type="cellIs" dxfId="5" priority="7" operator="equal">
      <formula>"NE"</formula>
    </cfRule>
    <cfRule type="cellIs" dxfId="4" priority="8" operator="equal">
      <formula>"ANO"</formula>
    </cfRule>
  </conditionalFormatting>
  <conditionalFormatting sqref="B53:V64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2019-12-17T08:11:36Z</dcterms:modified>
</cp:coreProperties>
</file>