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D:\temp\"/>
    </mc:Choice>
  </mc:AlternateContent>
  <xr:revisionPtr revIDLastSave="0" documentId="13_ncr:1_{D9966971-9E97-49C4-A399-F239906D45AE}" xr6:coauthVersionLast="45" xr6:coauthVersionMax="45" xr10:uidLastSave="{00000000-0000-0000-0000-000000000000}"/>
  <bookViews>
    <workbookView xWindow="-110" yWindow="-110" windowWidth="38620" windowHeight="21220" tabRatio="598" xr2:uid="{00000000-000D-0000-FFFF-FFFF00000000}"/>
  </bookViews>
  <sheets>
    <sheet name="Výsledky hlasování" sheetId="1" r:id="rId1"/>
    <sheet name="List2" sheetId="2" state="hidden" r:id="rId2"/>
    <sheet name="List3" sheetId="3" state="hidden"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15" i="1" l="1"/>
  <c r="Y15" i="1"/>
  <c r="Z15" i="1"/>
  <c r="AA15" i="1"/>
  <c r="X16" i="1"/>
  <c r="Y16" i="1"/>
  <c r="Z16" i="1"/>
  <c r="AA16" i="1"/>
  <c r="X17" i="1"/>
  <c r="Y17" i="1"/>
  <c r="Z17" i="1"/>
  <c r="AA17" i="1"/>
  <c r="X7" i="1" l="1"/>
  <c r="Y7" i="1"/>
  <c r="Z7" i="1"/>
  <c r="AA7" i="1"/>
  <c r="X8" i="1"/>
  <c r="Y8" i="1"/>
  <c r="Z8" i="1"/>
  <c r="AA8" i="1"/>
  <c r="X9" i="1"/>
  <c r="Y9" i="1"/>
  <c r="Z9" i="1"/>
  <c r="AA9" i="1"/>
  <c r="X10" i="1"/>
  <c r="Y10" i="1"/>
  <c r="Z10" i="1"/>
  <c r="AA10" i="1"/>
  <c r="X11" i="1"/>
  <c r="Y11" i="1"/>
  <c r="Z11" i="1"/>
  <c r="AA11" i="1"/>
  <c r="X12" i="1"/>
  <c r="Y12" i="1"/>
  <c r="Z12" i="1"/>
  <c r="AA12" i="1"/>
  <c r="X13" i="1"/>
  <c r="Y13" i="1"/>
  <c r="Z13" i="1"/>
  <c r="AA13" i="1"/>
  <c r="X14" i="1"/>
  <c r="Y14" i="1"/>
  <c r="Z14" i="1"/>
  <c r="AA14" i="1"/>
  <c r="X18" i="1"/>
  <c r="Y18" i="1"/>
  <c r="Z18" i="1"/>
  <c r="AA18" i="1"/>
  <c r="X19" i="1"/>
  <c r="Y19" i="1"/>
  <c r="Z19" i="1"/>
  <c r="AA19" i="1"/>
  <c r="X20" i="1"/>
  <c r="Y20" i="1"/>
  <c r="Z20" i="1"/>
  <c r="AA20" i="1"/>
  <c r="X21" i="1"/>
  <c r="Y21" i="1"/>
  <c r="Z21" i="1"/>
  <c r="AA21" i="1"/>
  <c r="X22" i="1"/>
  <c r="Y22" i="1"/>
  <c r="Z22" i="1"/>
  <c r="AA22" i="1"/>
  <c r="X23" i="1"/>
  <c r="Y23" i="1"/>
  <c r="Z23" i="1"/>
  <c r="AA23" i="1"/>
  <c r="X24" i="1"/>
  <c r="Y24" i="1"/>
  <c r="Z24" i="1"/>
  <c r="AA24" i="1"/>
  <c r="X25" i="1"/>
  <c r="Y25" i="1"/>
  <c r="Z25" i="1"/>
  <c r="AA25" i="1"/>
  <c r="X26" i="1"/>
  <c r="Y26" i="1"/>
  <c r="Z26" i="1"/>
  <c r="AA26" i="1"/>
  <c r="X27" i="1"/>
  <c r="Y27" i="1"/>
  <c r="Z27" i="1"/>
  <c r="AA27" i="1"/>
  <c r="X28" i="1"/>
  <c r="Y28" i="1"/>
  <c r="Z28" i="1"/>
  <c r="AA28" i="1"/>
  <c r="X29" i="1"/>
  <c r="Y29" i="1"/>
  <c r="Z29" i="1"/>
  <c r="AA29" i="1"/>
  <c r="X30" i="1"/>
  <c r="Y30" i="1"/>
  <c r="Z30" i="1"/>
  <c r="AA30" i="1"/>
  <c r="X31" i="1"/>
  <c r="Y31" i="1"/>
  <c r="Z31" i="1"/>
  <c r="AA31" i="1"/>
  <c r="X32" i="1"/>
  <c r="Y32" i="1"/>
  <c r="Z32" i="1"/>
  <c r="AA32" i="1"/>
</calcChain>
</file>

<file path=xl/sharedStrings.xml><?xml version="1.0" encoding="utf-8"?>
<sst xmlns="http://schemas.openxmlformats.org/spreadsheetml/2006/main" count="637" uniqueCount="77">
  <si>
    <t>Ing.</t>
  </si>
  <si>
    <t>Jaroslav</t>
  </si>
  <si>
    <t>Miloslav</t>
  </si>
  <si>
    <t>Jiraský</t>
  </si>
  <si>
    <t>František</t>
  </si>
  <si>
    <t>Mgr.</t>
  </si>
  <si>
    <t>Jiří</t>
  </si>
  <si>
    <t>Jan</t>
  </si>
  <si>
    <t>Kovařík</t>
  </si>
  <si>
    <t>Krejza</t>
  </si>
  <si>
    <t>Martin</t>
  </si>
  <si>
    <t>Soušek</t>
  </si>
  <si>
    <t>Vondráček</t>
  </si>
  <si>
    <t>Ivana</t>
  </si>
  <si>
    <t>ANO</t>
  </si>
  <si>
    <t>NE</t>
  </si>
  <si>
    <t>ZDRŽEL(A) SE</t>
  </si>
  <si>
    <t>CELKEM</t>
  </si>
  <si>
    <t>ZDRŽELO SE</t>
  </si>
  <si>
    <t>NEHLASOVALO</t>
  </si>
  <si>
    <t>Bendl</t>
  </si>
  <si>
    <t>Burešová</t>
  </si>
  <si>
    <t>Fišer</t>
  </si>
  <si>
    <t>Klát</t>
  </si>
  <si>
    <t>Kysilková</t>
  </si>
  <si>
    <t>Lipavský</t>
  </si>
  <si>
    <t>Mandíková</t>
  </si>
  <si>
    <t>Stanislava</t>
  </si>
  <si>
    <t>Helena</t>
  </si>
  <si>
    <t>Zdeněk</t>
  </si>
  <si>
    <t>Blanka</t>
  </si>
  <si>
    <t>prof. RNDr.</t>
  </si>
  <si>
    <t>Ing. Mgr.</t>
  </si>
  <si>
    <t>Dvorský</t>
  </si>
  <si>
    <t>Hynek</t>
  </si>
  <si>
    <t>Klofanda</t>
  </si>
  <si>
    <t>Koblížek</t>
  </si>
  <si>
    <t>Korbel</t>
  </si>
  <si>
    <t>Plhák</t>
  </si>
  <si>
    <t>Šraut</t>
  </si>
  <si>
    <t>Urešová</t>
  </si>
  <si>
    <t>Vrátilová</t>
  </si>
  <si>
    <t>Filip</t>
  </si>
  <si>
    <t>Josef</t>
  </si>
  <si>
    <t>Petr</t>
  </si>
  <si>
    <t>Bohumír</t>
  </si>
  <si>
    <t>Iva</t>
  </si>
  <si>
    <t>MBA, Ph.D.</t>
  </si>
  <si>
    <t>MBA</t>
  </si>
  <si>
    <t>-</t>
  </si>
  <si>
    <t>Zastupitelstvo města 18.3.2020</t>
  </si>
  <si>
    <t>1) Zastupitelstvo města určuje zapisovatelkou paní Pavlínu Benešovou a pana Jiřího Kořínka zodpovědného za obsluhu elektronického hlasovacího zařízení.</t>
  </si>
  <si>
    <t xml:space="preserve">2) Zastupitelstvo města volí ověřovatele zápisu pana Jaroslava Bendla a Mgr. Stanislavu Burešovou. </t>
  </si>
  <si>
    <t xml:space="preserve">3) Zastupitelstvo města schvaluje upravený program zasedání </t>
  </si>
  <si>
    <t>4) Zastupitelstvo města bere na vědomí Zápis z jednání finančního výboru č.1-2020 konaného dne 24.2.2020</t>
  </si>
  <si>
    <t>5) Zastupitelstvo města bere na vědomí Rozpočtová opatření č.13-2019 a 1-2020. </t>
  </si>
  <si>
    <t>6) Zastupitelstvo města schvaluje Rozpočtové opatření č.2-2020.</t>
  </si>
  <si>
    <t>7) Zastupitelstvo města bere na vědomí rozpočet Fondu obnovy vodohospodářského majetku města Vysokého Mýta na rok 2020.</t>
  </si>
  <si>
    <t>8) Zastupitelstvo města přijímá účelovou dotaci (státní finanční podporu) z Programu regenerace městských památkových rezervací a městských památkových zón na rok 2020, určenou na podporu obnovy kulturních památek ve Vysokém Mýtě ve výši 1.505.000 Kč.</t>
  </si>
  <si>
    <t xml:space="preserve">9) Zastupitelstvo města schvaluje využití účelové dotace z Programu regenerace MPR (městských památkových rezervací) a MPZ (městských památkových zón) na rok 2020, která je poskytnuta v celkové výši 1.505.000 Kč takto: finanční prostředky ve výši 502.000 Kč na akci „Obnova břidlicové krytiny na malé věži městské opevnění – Litomyšlská brána číslo parcely 102 v obci a k.ú. Vysoké Mýto“, který je v Anketním dotazníku k programu regenerace městských památkových rezervací a městských památkových zón na rok 2020 pod pořadovým č. 2. Objekt je veden jako kulturní památka pod rejstříkovým č. 25944/6-4106. - finanční prostředky ve výši 629.000 Kč na akci „Restaurování oltářního obrazu Petra Brandla – Nanebevzetí Panny Marie v kostele sv. Vavřince na st. p. č. 220 v obci a k.ú. Vysoké Mýto“, který je v Anketním dotazníku k programu regenerace městských památkových rezervací a městských památkových zón na rok 2020 pod pořadovým č. 10. Obraz je veden jako kulturní památka pod rejstříkovým č. 14570/6-4109. - finanční prostředky ve výši 374.000 Kč na akci „Oprava fasády a restaurování portálu měšťanského domu č. p. 189, ul. B. Němcové, Vysoké Mýto – Město, na pozemku parc.  č. 191/1 v obci a k.ú. Vysoké Mýto“, který je v Anketním dotazníku k programu regenerace městských památkových rezervací a městských památkových zón na rok 2020 pod pořadovým č. 14. Objekt je veden jako kulturní památka pod rejstříkovým č. 15749/6-4125.
</t>
  </si>
  <si>
    <t>10) Zastupitelstvo města schvaluje dotaci města ve výši 69.000 Kč (10 % z celkově uznatelných nákladů, tj. z částky 698.550 Kč) na restaurování oltářního obrazu v kostele sv. Vavřince, na pozemku parc. č. 220 v obci a k.ú. Vysoké Mýto, v rámci programu regenerace městských památkových rezervací a městských památkových zón vlastníkovi stavby.</t>
  </si>
  <si>
    <t>11) Zastupitelstvo města schvaluje dotaci města ve výši 62.000 Kč (10 % z celkově uznatelných nákladů, tj. z částky 620.000 Kč) na opravu fasády a restaurování portálu měšťanského domu č. p. 189 na pozemku parc. č. 191/1 v obci a k.ú. Vysoké Mýto, v rámci programu regenerace městských památkových rezervací a městských památkových zón vlastníkovi stavby.</t>
  </si>
  <si>
    <t>12) Zastupitelstvo města schvaluje změnu výše dotace pro společnost VYSOKOMÝTSKÁ KULTURNÍ, o. p. s., č. 05/ZM/2019 poskytnuté na projekt – Provoz a činnost Muzea českého karosářství, Městské galerie a Informačního centra v roce 2020 z částky 6 050 000 Kč na 5 135 595 Kč. uzavření dodatku č. 1 ke smlouvě o poskytnutí individuální dotace č. 05/ZM/2019, dle předloženého návrhu.</t>
  </si>
  <si>
    <t>13) Zastupitelstvo města schvaluje poskytnutí individuální dotace města Vysokého Mýta na rok 2020 Regionálnímu muzeu ve Vysokém Mýtě, IČO: 00372331, ve výši 831.905 Kč na projekt Provoz Muzea českého karosářství.uzavření veřejnoprávní smlouvy o poskytnutí individuální dotace dle vzoru schváleného ZM dne 18. 9. 2019, č. usnesení 188/19.</t>
  </si>
  <si>
    <t>14) Zastupitelstvo města schvaluje poskytnutí individuální dotace města Vysokého Mýta na rok 2020 Regionálnímu muzeu ve Vysokém Mýtě, IČO: 00372331, ve výši 150.000 Kč na projekt Festival Sodomkovo Vysoké Mýto. uzavření veřejnoprávní smlouvy o poskytnutí individuální dotace dle vzoru schváleného ZM dne 18. 9. 2019, č. usnesení 188/19.</t>
  </si>
  <si>
    <t>15) Zastupitelstvo města schvaluje poskytnutí programových dotací města Vysokého Mýta v oblasti sportu v roce 2020 dle následující tabulky:uzavření veřejnoprávních smluv o poskytnutí programové dotace dle vzoru schváleného ZM dne 18. 9. 2019, č. usnesení 188/19 a dle programů podpory v jednotlivých oblastech schválených RM dne 27. 11. 2019, číslo usnesení 925/19.</t>
  </si>
  <si>
    <t>16) Zastupitelstvo města neschvaluje poskytnutí individuální dotace města Vysokého Mýta na rok 2020 pro 1. FC Nejzbach Vysoké Mýto, z.s., na projekt Final four juniorské ligy U17 - o mistra ČR.</t>
  </si>
  <si>
    <t>17) Zastupitelstvo města schvaluje poskytnutí finančního daru Hasičskému záchrannému sboru Pardubického kraje ve výši 200.000 Kč na výměnu okenních a dveřních výplní v budově technického zabezpečení na požární stanici Vysoké Mýto, Gen. Svatoně 207.uzavření smlouvy o poskytnutí peněžitého daru, dle předloženého návrhu.</t>
  </si>
  <si>
    <t>18) Zastupitelstvo města schvaluje poskytnutí mimořádného členského příspěvku dobrovolnému svazku obcí Českomoravské pomezí ve výši 40.000 Kč, který bude použit na spolufinancování provozu cyklobusů projíždějících Českomoravským pomezím v letním období roku 2020.</t>
  </si>
  <si>
    <t>19) Zastupitelstvo města schvaluje poskytnutí individuální dotace Oblastnímu spolku Českého červeného kříže Ústí nad Orlicí ve výši 250 000 Kč na projekt senior doprava ve Vysokém Mýtě v roce 2020.schvaluje uzavření veřejnoprávní smlouvy o poskytnutí individuální dotace dle vzoru schváleného ZM dne 18. 9. 2019, č. usnesení 188/19 a dle programů podpory v jednotlivých oblastech schválených RM dne 27. 11. 2019, číslo usnesení 925/19.</t>
  </si>
  <si>
    <t>20) Zastupitelstvo města schvaluje poskytnutí programových dotací města Vysokého Mýta z Programu podpory v oblasti sociálních služeb, zdravotnictví a rodiny na rok 2020 dle níže uvedené tabulky, uzavření veřejnoprávních smluv dle vzoru schváleného ZM dne 18. 9. 2019, číslo usnesení 188/19.</t>
  </si>
  <si>
    <t>21) Zastupitelstvo města schvaluje přidělení individuální dotace města Vysokého Mýta pro o. p. s. Berenika Vysoké Mýto, IČ 26668149 na dofinancování provozních nákladů Berenika – Vysoké Mýto, o.p.s. pro rok 2020, ve výši 300 tis Kč (třista tisíc korun českých),uzavření veřejnoprávní smlouvy dle vzoru schváleného ZM dne 20.06.2018, číslo usnesení 106/18.</t>
  </si>
  <si>
    <t>22) Zastupitelstvo města schvaluje přidělení individuální dotace města Vysokého Mýta pro SKP-CENTRUM, o. p. s. Pardubice, IČ 27534804 na financování služby NZDM Azylový dům pro ženy a matky s dětmi Vysoké Mýto v roce 2020, ve výši 50 tis Kč (padesát tisíc korun českých),uzavření veřejnoprávní smlouvy dle vzoru schváleného ZM dne 18. 9. 2019, číslo usnesení 188/19.</t>
  </si>
  <si>
    <t>23) Zastupitelstvo města schvaluje přidělení individuální dotace města Vysokého Mýta pro spolek Naděje, IČ 00570931 na financování provozních nákladů Domu pokojného stáří Naděje Vysoké Mýto, pro rok 2020, ve výši 200 tis Kč (dvě sta tisíc korun českých),uzavření veřejnoprávní smlouvy dle vzoru schváleného ZM dne 20.06.2018, číslo usnesení 106/18. </t>
  </si>
  <si>
    <t>24) Zastupitelstvo města schvaluje přidělení individuální dotace města Vysokého Mýta pro SKP-CENTRUM, o. p. s. Pardubice, IČ 27534804 na financování služby NZDM EMKO Vysoké Mýto v roce 2020, ve výši 85 tis Kč (osmdesát pět tisíc korun českých),uzavření veřejnoprávní smlouvy dle vzoru schváleného ZM dne 18. 9. 2019, číslo usnesení 188/19.</t>
  </si>
  <si>
    <t>25) Zastupitelstvo města mění  původní usnesení č. 7/20 a uděluje ceny města Vysokého Mýta za rok 2019 podle výsledků tajného hlasování a ukládá volební komisi pro udílení Výročních cen města Vysokého Mýta za rok 2019 jména držitelů zveřejnit na slavnostním večeru, jehož termín konání bude stanoven radou města.  </t>
  </si>
  <si>
    <t>26) Zastupitelstvo města vydává vyhlášku č. 1/2020, kterou se mění obecně závazná vyhláška č. 3/2019 o místním poplatku ze psů a obecně závazná vyhláška č. 4/2019, o místním poplatku za provoz systému shromažďování, sběru, přepravy, třídění, využívání a odstraňování komunálních odpadů.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</si>
</sst>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238"/>
      <scheme val="minor"/>
    </font>
    <font>
      <sz val="10"/>
      <color theme="1"/>
      <name val="Calibri"/>
      <family val="2"/>
      <charset val="238"/>
      <scheme val="minor"/>
    </font>
    <font>
      <b/>
      <sz val="10"/>
      <color theme="1"/>
      <name val="Calibri"/>
      <family val="2"/>
      <charset val="238"/>
      <scheme val="minor"/>
    </font>
    <font>
      <b/>
      <sz val="16"/>
      <color theme="1"/>
      <name val="Calibri"/>
      <family val="2"/>
      <charset val="238"/>
      <scheme val="minor"/>
    </font>
    <font>
      <sz val="10"/>
      <color theme="0" tint="-0.34998626667073579"/>
      <name val="Calibri"/>
      <family val="2"/>
      <charset val="238"/>
      <scheme val="minor"/>
    </font>
  </fonts>
  <fills count="5">
    <fill>
      <patternFill patternType="none"/>
    </fill>
    <fill>
      <patternFill patternType="gray125"/>
    </fill>
    <fill>
      <patternFill patternType="solid">
        <fgColor rgb="FF92D050"/>
        <bgColor indexed="64"/>
      </patternFill>
    </fill>
    <fill>
      <patternFill patternType="solid">
        <fgColor rgb="FFFFFF66"/>
        <bgColor indexed="64"/>
      </patternFill>
    </fill>
    <fill>
      <patternFill patternType="solid">
        <fgColor rgb="FFFF505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49" fontId="1" fillId="0" borderId="0" xfId="0" applyNumberFormat="1" applyFont="1" applyAlignment="1">
      <alignment horizontal="left"/>
    </xf>
    <xf numFmtId="49" fontId="1" fillId="0" borderId="0" xfId="0" applyNumberFormat="1" applyFont="1" applyAlignment="1">
      <alignment horizontal="center" vertical="center"/>
    </xf>
    <xf numFmtId="0" fontId="0" fillId="0" borderId="0" xfId="0"/>
    <xf numFmtId="1" fontId="2" fillId="0" borderId="6" xfId="0" applyNumberFormat="1" applyFont="1" applyFill="1" applyBorder="1" applyAlignment="1">
      <alignment horizontal="center" vertical="center" wrapText="1"/>
    </xf>
    <xf numFmtId="49" fontId="1" fillId="0" borderId="0" xfId="0" applyNumberFormat="1" applyFont="1" applyAlignment="1">
      <alignment horizontal="left"/>
    </xf>
    <xf numFmtId="49" fontId="1" fillId="0" borderId="0" xfId="0" applyNumberFormat="1" applyFont="1" applyAlignment="1">
      <alignment horizontal="left" wrapText="1"/>
    </xf>
    <xf numFmtId="49" fontId="4" fillId="0" borderId="0" xfId="0" applyNumberFormat="1" applyFont="1" applyAlignment="1">
      <alignment horizontal="left"/>
    </xf>
    <xf numFmtId="49" fontId="2" fillId="0" borderId="0" xfId="0" applyNumberFormat="1" applyFont="1" applyAlignment="1">
      <alignment horizontal="left" wrapText="1"/>
    </xf>
    <xf numFmtId="49" fontId="1" fillId="0" borderId="0" xfId="0" applyNumberFormat="1" applyFont="1" applyAlignment="1">
      <alignment horizontal="left" vertical="top" wrapText="1"/>
    </xf>
    <xf numFmtId="49" fontId="3" fillId="0" borderId="0" xfId="0" applyNumberFormat="1" applyFont="1" applyAlignment="1">
      <alignment horizontal="center" vertical="center" wrapText="1"/>
    </xf>
    <xf numFmtId="49" fontId="2" fillId="0" borderId="1" xfId="0" applyNumberFormat="1" applyFont="1" applyBorder="1" applyAlignment="1">
      <alignment horizontal="center"/>
    </xf>
    <xf numFmtId="49" fontId="2" fillId="0" borderId="2" xfId="0" applyNumberFormat="1" applyFont="1" applyBorder="1" applyAlignment="1">
      <alignment horizontal="center"/>
    </xf>
    <xf numFmtId="49" fontId="2" fillId="0" borderId="3" xfId="0" applyNumberFormat="1" applyFont="1" applyBorder="1" applyAlignment="1">
      <alignment horizontal="center"/>
    </xf>
    <xf numFmtId="0" fontId="2" fillId="2" borderId="4"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49" fontId="2" fillId="4" borderId="4" xfId="0" applyNumberFormat="1" applyFont="1" applyFill="1" applyBorder="1" applyAlignment="1">
      <alignment horizontal="center" vertical="center" wrapText="1"/>
    </xf>
    <xf numFmtId="49" fontId="2" fillId="4" borderId="5" xfId="0" applyNumberFormat="1" applyFont="1" applyFill="1" applyBorder="1" applyAlignment="1">
      <alignment horizontal="center" vertical="center" wrapText="1"/>
    </xf>
    <xf numFmtId="49" fontId="2" fillId="3" borderId="4" xfId="0" applyNumberFormat="1" applyFont="1" applyFill="1" applyBorder="1" applyAlignment="1">
      <alignment horizontal="center" vertical="center" wrapText="1"/>
    </xf>
    <xf numFmtId="49" fontId="2" fillId="3" borderId="5" xfId="0" applyNumberFormat="1" applyFont="1" applyFill="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cellXfs>
  <cellStyles count="1">
    <cellStyle name="Normální" xfId="0" builtinId="0"/>
  </cellStyles>
  <dxfs count="5">
    <dxf>
      <font>
        <color rgb="FF006100"/>
      </font>
      <fill>
        <patternFill>
          <bgColor rgb="FFC6EFCE"/>
        </patternFill>
      </fill>
    </dxf>
    <dxf>
      <fill>
        <patternFill>
          <bgColor rgb="FF92D050"/>
        </patternFill>
      </fill>
    </dxf>
    <dxf>
      <fill>
        <patternFill>
          <bgColor rgb="FFFF0000"/>
        </patternFill>
      </fill>
    </dxf>
    <dxf>
      <fill>
        <patternFill>
          <bgColor rgb="FFFFFF00"/>
        </patternFill>
      </fill>
    </dxf>
    <dxf>
      <fill>
        <patternFill>
          <bgColor rgb="FFFFFF66"/>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2"/>
  <sheetViews>
    <sheetView tabSelected="1" zoomScaleNormal="100" workbookViewId="0">
      <pane xSplit="1" ySplit="6" topLeftCell="B7" activePane="bottomRight" state="frozen"/>
      <selection pane="topRight" activeCell="B1" sqref="B1"/>
      <selection pane="bottomLeft" activeCell="A7" sqref="A7"/>
      <selection pane="bottomRight" activeCell="A3" sqref="A3:A5"/>
    </sheetView>
  </sheetViews>
  <sheetFormatPr defaultColWidth="5.7265625" defaultRowHeight="12.75" customHeight="1" x14ac:dyDescent="0.3"/>
  <cols>
    <col min="1" max="1" width="62.7265625" style="6" customWidth="1"/>
    <col min="2" max="22" width="10.7265625" style="1" customWidth="1"/>
    <col min="23" max="23" width="5.7265625" style="1"/>
    <col min="24" max="27" width="10.81640625" style="1" customWidth="1"/>
    <col min="28" max="32" width="5.7265625" style="1"/>
    <col min="33" max="33" width="15.7265625" style="1" customWidth="1"/>
    <col min="34" max="16384" width="5.7265625" style="1"/>
  </cols>
  <sheetData>
    <row r="1" spans="1:27" ht="15" customHeight="1" x14ac:dyDescent="0.35">
      <c r="A1" s="8"/>
      <c r="X1" s="3"/>
      <c r="Y1" s="3"/>
      <c r="Z1" s="3"/>
      <c r="AA1" s="3"/>
    </row>
    <row r="2" spans="1:27" ht="15" customHeight="1" x14ac:dyDescent="0.3">
      <c r="A2" s="8"/>
      <c r="B2" s="5"/>
      <c r="C2" s="5" t="s">
        <v>5</v>
      </c>
      <c r="D2" s="5"/>
      <c r="E2" s="5" t="s">
        <v>0</v>
      </c>
      <c r="F2" s="5" t="s">
        <v>31</v>
      </c>
      <c r="G2" s="5" t="s">
        <v>0</v>
      </c>
      <c r="H2" s="5"/>
      <c r="I2" s="5"/>
      <c r="J2" s="7" t="s">
        <v>5</v>
      </c>
      <c r="K2" s="5" t="s">
        <v>5</v>
      </c>
      <c r="L2" s="5"/>
      <c r="M2" s="7" t="s">
        <v>0</v>
      </c>
      <c r="N2" s="5" t="s">
        <v>5</v>
      </c>
      <c r="O2" s="5" t="s">
        <v>5</v>
      </c>
      <c r="P2" s="5" t="s">
        <v>5</v>
      </c>
      <c r="Q2" s="5" t="s">
        <v>5</v>
      </c>
      <c r="R2" s="7" t="s">
        <v>0</v>
      </c>
      <c r="S2" s="5" t="s">
        <v>32</v>
      </c>
      <c r="T2" s="7" t="s">
        <v>0</v>
      </c>
      <c r="U2" s="5"/>
      <c r="V2" s="5" t="s">
        <v>5</v>
      </c>
      <c r="X2" s="11" t="s">
        <v>17</v>
      </c>
      <c r="Y2" s="12"/>
      <c r="Z2" s="12"/>
      <c r="AA2" s="13"/>
    </row>
    <row r="3" spans="1:27" ht="15" customHeight="1" x14ac:dyDescent="0.3">
      <c r="A3" s="10" t="s">
        <v>50</v>
      </c>
      <c r="B3" s="5" t="s">
        <v>20</v>
      </c>
      <c r="C3" s="5" t="s">
        <v>21</v>
      </c>
      <c r="D3" s="7" t="s">
        <v>33</v>
      </c>
      <c r="E3" s="5" t="s">
        <v>22</v>
      </c>
      <c r="F3" s="5" t="s">
        <v>34</v>
      </c>
      <c r="G3" s="5" t="s">
        <v>3</v>
      </c>
      <c r="H3" s="5" t="s">
        <v>23</v>
      </c>
      <c r="I3" s="5" t="s">
        <v>35</v>
      </c>
      <c r="J3" s="7" t="s">
        <v>36</v>
      </c>
      <c r="K3" s="5" t="s">
        <v>37</v>
      </c>
      <c r="L3" s="5" t="s">
        <v>8</v>
      </c>
      <c r="M3" s="7" t="s">
        <v>9</v>
      </c>
      <c r="N3" s="5" t="s">
        <v>24</v>
      </c>
      <c r="O3" s="5" t="s">
        <v>25</v>
      </c>
      <c r="P3" s="5" t="s">
        <v>26</v>
      </c>
      <c r="Q3" s="5" t="s">
        <v>38</v>
      </c>
      <c r="R3" s="7" t="s">
        <v>11</v>
      </c>
      <c r="S3" s="5" t="s">
        <v>39</v>
      </c>
      <c r="T3" s="7" t="s">
        <v>40</v>
      </c>
      <c r="U3" s="5" t="s">
        <v>12</v>
      </c>
      <c r="V3" s="5" t="s">
        <v>41</v>
      </c>
      <c r="X3" s="14" t="s">
        <v>14</v>
      </c>
      <c r="Y3" s="16" t="s">
        <v>15</v>
      </c>
      <c r="Z3" s="18" t="s">
        <v>18</v>
      </c>
      <c r="AA3" s="20" t="s">
        <v>19</v>
      </c>
    </row>
    <row r="4" spans="1:27" ht="15" customHeight="1" x14ac:dyDescent="0.3">
      <c r="A4" s="10"/>
      <c r="B4" s="5" t="s">
        <v>1</v>
      </c>
      <c r="C4" s="5" t="s">
        <v>27</v>
      </c>
      <c r="D4" s="7" t="s">
        <v>42</v>
      </c>
      <c r="E4" s="5" t="s">
        <v>6</v>
      </c>
      <c r="F4" s="5" t="s">
        <v>43</v>
      </c>
      <c r="G4" s="5" t="s">
        <v>4</v>
      </c>
      <c r="H4" s="5" t="s">
        <v>29</v>
      </c>
      <c r="I4" s="5" t="s">
        <v>44</v>
      </c>
      <c r="J4" s="7" t="s">
        <v>10</v>
      </c>
      <c r="K4" s="5" t="s">
        <v>1</v>
      </c>
      <c r="L4" s="5" t="s">
        <v>6</v>
      </c>
      <c r="M4" s="7" t="s">
        <v>10</v>
      </c>
      <c r="N4" s="5" t="s">
        <v>30</v>
      </c>
      <c r="O4" s="5" t="s">
        <v>7</v>
      </c>
      <c r="P4" s="5" t="s">
        <v>28</v>
      </c>
      <c r="Q4" s="5" t="s">
        <v>6</v>
      </c>
      <c r="R4" s="7" t="s">
        <v>2</v>
      </c>
      <c r="S4" s="5" t="s">
        <v>45</v>
      </c>
      <c r="T4" s="7" t="s">
        <v>13</v>
      </c>
      <c r="U4" s="5" t="s">
        <v>6</v>
      </c>
      <c r="V4" s="5" t="s">
        <v>46</v>
      </c>
      <c r="X4" s="15"/>
      <c r="Y4" s="17"/>
      <c r="Z4" s="19"/>
      <c r="AA4" s="21"/>
    </row>
    <row r="5" spans="1:27" ht="15" customHeight="1" x14ac:dyDescent="0.35">
      <c r="A5" s="10"/>
      <c r="B5" s="5"/>
      <c r="C5" s="5"/>
      <c r="D5" s="5"/>
      <c r="E5" s="5"/>
      <c r="F5" s="5" t="s">
        <v>47</v>
      </c>
      <c r="G5" s="5"/>
      <c r="H5" s="5"/>
      <c r="I5" s="5"/>
      <c r="J5" s="5"/>
      <c r="K5" s="5"/>
      <c r="L5" s="5"/>
      <c r="M5" s="7"/>
      <c r="N5" s="5"/>
      <c r="O5" s="5"/>
      <c r="P5" s="5"/>
      <c r="Q5" s="5"/>
      <c r="R5" s="5"/>
      <c r="S5" s="5"/>
      <c r="T5" s="7" t="s">
        <v>48</v>
      </c>
      <c r="U5" s="5"/>
      <c r="V5" s="5"/>
      <c r="X5" s="3"/>
      <c r="Y5" s="3"/>
      <c r="Z5" s="3"/>
      <c r="AA5" s="3"/>
    </row>
    <row r="6" spans="1:27" ht="15" customHeight="1" x14ac:dyDescent="0.35">
      <c r="A6" s="8"/>
      <c r="B6" s="5"/>
      <c r="C6" s="5"/>
      <c r="D6" s="5"/>
      <c r="E6" s="5"/>
      <c r="F6" s="5"/>
      <c r="G6" s="5"/>
      <c r="H6" s="5"/>
      <c r="I6" s="5"/>
      <c r="J6" s="5"/>
      <c r="K6" s="5"/>
      <c r="L6" s="5"/>
      <c r="M6" s="5"/>
      <c r="N6" s="5"/>
      <c r="O6" s="5"/>
      <c r="P6" s="5"/>
      <c r="Q6" s="5"/>
      <c r="R6" s="5"/>
      <c r="S6" s="5"/>
      <c r="T6" s="5"/>
      <c r="U6" s="5"/>
      <c r="V6" s="5"/>
      <c r="X6" s="3"/>
      <c r="Y6" s="3"/>
      <c r="Z6" s="3"/>
      <c r="AA6" s="3"/>
    </row>
    <row r="7" spans="1:27" ht="27" customHeight="1" x14ac:dyDescent="0.3">
      <c r="A7" s="9" t="s">
        <v>51</v>
      </c>
      <c r="B7" s="2" t="s">
        <v>14</v>
      </c>
      <c r="C7" s="2" t="s">
        <v>14</v>
      </c>
      <c r="D7" s="2" t="s">
        <v>49</v>
      </c>
      <c r="E7" s="2" t="s">
        <v>14</v>
      </c>
      <c r="F7" s="2" t="s">
        <v>14</v>
      </c>
      <c r="G7" s="2" t="s">
        <v>14</v>
      </c>
      <c r="H7" s="2" t="s">
        <v>14</v>
      </c>
      <c r="I7" s="2" t="s">
        <v>14</v>
      </c>
      <c r="J7" s="2" t="s">
        <v>49</v>
      </c>
      <c r="K7" s="2" t="s">
        <v>14</v>
      </c>
      <c r="L7" s="2" t="s">
        <v>14</v>
      </c>
      <c r="M7" s="2" t="s">
        <v>49</v>
      </c>
      <c r="N7" s="2" t="s">
        <v>14</v>
      </c>
      <c r="O7" s="2" t="s">
        <v>14</v>
      </c>
      <c r="P7" s="2" t="s">
        <v>14</v>
      </c>
      <c r="Q7" s="2" t="s">
        <v>14</v>
      </c>
      <c r="R7" s="2" t="s">
        <v>49</v>
      </c>
      <c r="S7" s="2" t="s">
        <v>14</v>
      </c>
      <c r="T7" s="2" t="s">
        <v>49</v>
      </c>
      <c r="U7" s="2" t="s">
        <v>14</v>
      </c>
      <c r="V7" s="2" t="s">
        <v>14</v>
      </c>
      <c r="X7" s="4">
        <f t="shared" ref="X7:X32" si="0">COUNTIF($B7:$W7,"ANO")</f>
        <v>16</v>
      </c>
      <c r="Y7" s="4">
        <f t="shared" ref="Y7:Y32" si="1">COUNTIF($B7:$W7,"NE")</f>
        <v>0</v>
      </c>
      <c r="Z7" s="4">
        <f t="shared" ref="Z7:Z32" si="2">COUNTIF($B7:$W7,"ZDRŽEL(A) SE")</f>
        <v>0</v>
      </c>
      <c r="AA7" s="4">
        <f t="shared" ref="AA7:AA32" si="3">COUNTIF(B7:W7,"-")</f>
        <v>5</v>
      </c>
    </row>
    <row r="8" spans="1:27" ht="26" x14ac:dyDescent="0.3">
      <c r="A8" s="9" t="s">
        <v>52</v>
      </c>
      <c r="B8" s="2" t="s">
        <v>16</v>
      </c>
      <c r="C8" s="2" t="s">
        <v>16</v>
      </c>
      <c r="D8" s="2" t="s">
        <v>49</v>
      </c>
      <c r="E8" s="2" t="s">
        <v>14</v>
      </c>
      <c r="F8" s="2" t="s">
        <v>14</v>
      </c>
      <c r="G8" s="2" t="s">
        <v>14</v>
      </c>
      <c r="H8" s="2" t="s">
        <v>14</v>
      </c>
      <c r="I8" s="2" t="s">
        <v>14</v>
      </c>
      <c r="J8" s="2" t="s">
        <v>49</v>
      </c>
      <c r="K8" s="2" t="s">
        <v>14</v>
      </c>
      <c r="L8" s="2" t="s">
        <v>14</v>
      </c>
      <c r="M8" s="2" t="s">
        <v>49</v>
      </c>
      <c r="N8" s="2" t="s">
        <v>14</v>
      </c>
      <c r="O8" s="2" t="s">
        <v>14</v>
      </c>
      <c r="P8" s="2" t="s">
        <v>14</v>
      </c>
      <c r="Q8" s="2" t="s">
        <v>14</v>
      </c>
      <c r="R8" s="2" t="s">
        <v>49</v>
      </c>
      <c r="S8" s="2" t="s">
        <v>14</v>
      </c>
      <c r="T8" s="2" t="s">
        <v>49</v>
      </c>
      <c r="U8" s="2" t="s">
        <v>14</v>
      </c>
      <c r="V8" s="2" t="s">
        <v>14</v>
      </c>
      <c r="X8" s="4">
        <f t="shared" si="0"/>
        <v>14</v>
      </c>
      <c r="Y8" s="4">
        <f t="shared" si="1"/>
        <v>0</v>
      </c>
      <c r="Z8" s="4">
        <f t="shared" si="2"/>
        <v>2</v>
      </c>
      <c r="AA8" s="4">
        <f t="shared" si="3"/>
        <v>5</v>
      </c>
    </row>
    <row r="9" spans="1:27" ht="13" x14ac:dyDescent="0.3">
      <c r="A9" s="9" t="s">
        <v>53</v>
      </c>
      <c r="B9" s="2" t="s">
        <v>14</v>
      </c>
      <c r="C9" s="2" t="s">
        <v>14</v>
      </c>
      <c r="D9" s="2" t="s">
        <v>49</v>
      </c>
      <c r="E9" s="2" t="s">
        <v>14</v>
      </c>
      <c r="F9" s="2" t="s">
        <v>14</v>
      </c>
      <c r="G9" s="2" t="s">
        <v>14</v>
      </c>
      <c r="H9" s="2" t="s">
        <v>14</v>
      </c>
      <c r="I9" s="2" t="s">
        <v>14</v>
      </c>
      <c r="J9" s="2" t="s">
        <v>49</v>
      </c>
      <c r="K9" s="2" t="s">
        <v>14</v>
      </c>
      <c r="L9" s="2" t="s">
        <v>14</v>
      </c>
      <c r="M9" s="2" t="s">
        <v>49</v>
      </c>
      <c r="N9" s="2" t="s">
        <v>14</v>
      </c>
      <c r="O9" s="2" t="s">
        <v>14</v>
      </c>
      <c r="P9" s="2" t="s">
        <v>14</v>
      </c>
      <c r="Q9" s="2" t="s">
        <v>14</v>
      </c>
      <c r="R9" s="2" t="s">
        <v>49</v>
      </c>
      <c r="S9" s="2" t="s">
        <v>14</v>
      </c>
      <c r="T9" s="2" t="s">
        <v>49</v>
      </c>
      <c r="U9" s="2" t="s">
        <v>14</v>
      </c>
      <c r="V9" s="2" t="s">
        <v>14</v>
      </c>
      <c r="X9" s="4">
        <f t="shared" si="0"/>
        <v>16</v>
      </c>
      <c r="Y9" s="4">
        <f t="shared" si="1"/>
        <v>0</v>
      </c>
      <c r="Z9" s="4">
        <f t="shared" si="2"/>
        <v>0</v>
      </c>
      <c r="AA9" s="4">
        <f t="shared" si="3"/>
        <v>5</v>
      </c>
    </row>
    <row r="10" spans="1:27" ht="26" x14ac:dyDescent="0.3">
      <c r="A10" s="9" t="s">
        <v>54</v>
      </c>
      <c r="B10" s="2" t="s">
        <v>14</v>
      </c>
      <c r="C10" s="2" t="s">
        <v>14</v>
      </c>
      <c r="D10" s="2" t="s">
        <v>49</v>
      </c>
      <c r="E10" s="2" t="s">
        <v>14</v>
      </c>
      <c r="F10" s="2" t="s">
        <v>14</v>
      </c>
      <c r="G10" s="2" t="s">
        <v>14</v>
      </c>
      <c r="H10" s="2" t="s">
        <v>14</v>
      </c>
      <c r="I10" s="2" t="s">
        <v>14</v>
      </c>
      <c r="J10" s="2" t="s">
        <v>49</v>
      </c>
      <c r="K10" s="2" t="s">
        <v>14</v>
      </c>
      <c r="L10" s="2" t="s">
        <v>14</v>
      </c>
      <c r="M10" s="2" t="s">
        <v>49</v>
      </c>
      <c r="N10" s="2" t="s">
        <v>14</v>
      </c>
      <c r="O10" s="2" t="s">
        <v>14</v>
      </c>
      <c r="P10" s="2" t="s">
        <v>14</v>
      </c>
      <c r="Q10" s="2" t="s">
        <v>14</v>
      </c>
      <c r="R10" s="2" t="s">
        <v>49</v>
      </c>
      <c r="S10" s="2" t="s">
        <v>14</v>
      </c>
      <c r="T10" s="2" t="s">
        <v>49</v>
      </c>
      <c r="U10" s="2" t="s">
        <v>14</v>
      </c>
      <c r="V10" s="2" t="s">
        <v>14</v>
      </c>
      <c r="X10" s="4">
        <f t="shared" si="0"/>
        <v>16</v>
      </c>
      <c r="Y10" s="4">
        <f t="shared" si="1"/>
        <v>0</v>
      </c>
      <c r="Z10" s="4">
        <f t="shared" si="2"/>
        <v>0</v>
      </c>
      <c r="AA10" s="4">
        <f t="shared" si="3"/>
        <v>5</v>
      </c>
    </row>
    <row r="11" spans="1:27" ht="16" customHeight="1" x14ac:dyDescent="0.3">
      <c r="A11" s="9" t="s">
        <v>55</v>
      </c>
      <c r="B11" s="2" t="s">
        <v>14</v>
      </c>
      <c r="C11" s="2" t="s">
        <v>14</v>
      </c>
      <c r="D11" s="2" t="s">
        <v>49</v>
      </c>
      <c r="E11" s="2" t="s">
        <v>14</v>
      </c>
      <c r="F11" s="2" t="s">
        <v>14</v>
      </c>
      <c r="G11" s="2" t="s">
        <v>14</v>
      </c>
      <c r="H11" s="2" t="s">
        <v>14</v>
      </c>
      <c r="I11" s="2" t="s">
        <v>14</v>
      </c>
      <c r="J11" s="2" t="s">
        <v>49</v>
      </c>
      <c r="K11" s="2" t="s">
        <v>14</v>
      </c>
      <c r="L11" s="2" t="s">
        <v>14</v>
      </c>
      <c r="M11" s="2" t="s">
        <v>49</v>
      </c>
      <c r="N11" s="2" t="s">
        <v>14</v>
      </c>
      <c r="O11" s="2" t="s">
        <v>14</v>
      </c>
      <c r="P11" s="2" t="s">
        <v>14</v>
      </c>
      <c r="Q11" s="2" t="s">
        <v>14</v>
      </c>
      <c r="R11" s="2" t="s">
        <v>49</v>
      </c>
      <c r="S11" s="2" t="s">
        <v>14</v>
      </c>
      <c r="T11" s="2" t="s">
        <v>49</v>
      </c>
      <c r="U11" s="2" t="s">
        <v>14</v>
      </c>
      <c r="V11" s="2" t="s">
        <v>14</v>
      </c>
      <c r="X11" s="4">
        <f t="shared" si="0"/>
        <v>16</v>
      </c>
      <c r="Y11" s="4">
        <f t="shared" si="1"/>
        <v>0</v>
      </c>
      <c r="Z11" s="4">
        <f t="shared" si="2"/>
        <v>0</v>
      </c>
      <c r="AA11" s="4">
        <f t="shared" si="3"/>
        <v>5</v>
      </c>
    </row>
    <row r="12" spans="1:27" ht="13" x14ac:dyDescent="0.3">
      <c r="A12" s="9" t="s">
        <v>56</v>
      </c>
      <c r="B12" s="2" t="s">
        <v>14</v>
      </c>
      <c r="C12" s="2" t="s">
        <v>14</v>
      </c>
      <c r="D12" s="2" t="s">
        <v>49</v>
      </c>
      <c r="E12" s="2" t="s">
        <v>14</v>
      </c>
      <c r="F12" s="2" t="s">
        <v>14</v>
      </c>
      <c r="G12" s="2" t="s">
        <v>14</v>
      </c>
      <c r="H12" s="2" t="s">
        <v>16</v>
      </c>
      <c r="I12" s="2" t="s">
        <v>14</v>
      </c>
      <c r="J12" s="2" t="s">
        <v>49</v>
      </c>
      <c r="K12" s="2" t="s">
        <v>14</v>
      </c>
      <c r="L12" s="2" t="s">
        <v>14</v>
      </c>
      <c r="M12" s="2" t="s">
        <v>49</v>
      </c>
      <c r="N12" s="2" t="s">
        <v>14</v>
      </c>
      <c r="O12" s="2" t="s">
        <v>14</v>
      </c>
      <c r="P12" s="2" t="s">
        <v>14</v>
      </c>
      <c r="Q12" s="2" t="s">
        <v>14</v>
      </c>
      <c r="R12" s="2" t="s">
        <v>49</v>
      </c>
      <c r="S12" s="2" t="s">
        <v>14</v>
      </c>
      <c r="T12" s="2" t="s">
        <v>49</v>
      </c>
      <c r="U12" s="2" t="s">
        <v>14</v>
      </c>
      <c r="V12" s="2" t="s">
        <v>14</v>
      </c>
      <c r="X12" s="4">
        <f t="shared" si="0"/>
        <v>15</v>
      </c>
      <c r="Y12" s="4">
        <f t="shared" si="1"/>
        <v>0</v>
      </c>
      <c r="Z12" s="4">
        <f t="shared" si="2"/>
        <v>1</v>
      </c>
      <c r="AA12" s="4">
        <f t="shared" si="3"/>
        <v>5</v>
      </c>
    </row>
    <row r="13" spans="1:27" ht="26" x14ac:dyDescent="0.3">
      <c r="A13" s="9" t="s">
        <v>57</v>
      </c>
      <c r="B13" s="2" t="s">
        <v>14</v>
      </c>
      <c r="C13" s="2" t="s">
        <v>14</v>
      </c>
      <c r="D13" s="2" t="s">
        <v>49</v>
      </c>
      <c r="E13" s="2" t="s">
        <v>14</v>
      </c>
      <c r="F13" s="2" t="s">
        <v>14</v>
      </c>
      <c r="G13" s="2" t="s">
        <v>14</v>
      </c>
      <c r="H13" s="2" t="s">
        <v>14</v>
      </c>
      <c r="I13" s="2" t="s">
        <v>14</v>
      </c>
      <c r="J13" s="2" t="s">
        <v>49</v>
      </c>
      <c r="K13" s="2" t="s">
        <v>14</v>
      </c>
      <c r="L13" s="2" t="s">
        <v>14</v>
      </c>
      <c r="M13" s="2" t="s">
        <v>49</v>
      </c>
      <c r="N13" s="2" t="s">
        <v>14</v>
      </c>
      <c r="O13" s="2" t="s">
        <v>14</v>
      </c>
      <c r="P13" s="2" t="s">
        <v>14</v>
      </c>
      <c r="Q13" s="2" t="s">
        <v>14</v>
      </c>
      <c r="R13" s="2" t="s">
        <v>49</v>
      </c>
      <c r="S13" s="2" t="s">
        <v>14</v>
      </c>
      <c r="T13" s="2" t="s">
        <v>49</v>
      </c>
      <c r="U13" s="2" t="s">
        <v>14</v>
      </c>
      <c r="V13" s="2" t="s">
        <v>14</v>
      </c>
      <c r="X13" s="4">
        <f t="shared" si="0"/>
        <v>16</v>
      </c>
      <c r="Y13" s="4">
        <f t="shared" si="1"/>
        <v>0</v>
      </c>
      <c r="Z13" s="4">
        <f t="shared" si="2"/>
        <v>0</v>
      </c>
      <c r="AA13" s="4">
        <f t="shared" si="3"/>
        <v>5</v>
      </c>
    </row>
    <row r="14" spans="1:27" ht="52" x14ac:dyDescent="0.3">
      <c r="A14" s="9" t="s">
        <v>58</v>
      </c>
      <c r="B14" s="2" t="s">
        <v>14</v>
      </c>
      <c r="C14" s="2" t="s">
        <v>14</v>
      </c>
      <c r="D14" s="2" t="s">
        <v>49</v>
      </c>
      <c r="E14" s="2" t="s">
        <v>14</v>
      </c>
      <c r="F14" s="2" t="s">
        <v>14</v>
      </c>
      <c r="G14" s="2" t="s">
        <v>14</v>
      </c>
      <c r="H14" s="2" t="s">
        <v>14</v>
      </c>
      <c r="I14" s="2" t="s">
        <v>14</v>
      </c>
      <c r="J14" s="2" t="s">
        <v>49</v>
      </c>
      <c r="K14" s="2" t="s">
        <v>14</v>
      </c>
      <c r="L14" s="2" t="s">
        <v>14</v>
      </c>
      <c r="M14" s="2" t="s">
        <v>49</v>
      </c>
      <c r="N14" s="2" t="s">
        <v>14</v>
      </c>
      <c r="O14" s="2" t="s">
        <v>14</v>
      </c>
      <c r="P14" s="2" t="s">
        <v>14</v>
      </c>
      <c r="Q14" s="2" t="s">
        <v>14</v>
      </c>
      <c r="R14" s="2" t="s">
        <v>49</v>
      </c>
      <c r="S14" s="2" t="s">
        <v>14</v>
      </c>
      <c r="T14" s="2" t="s">
        <v>49</v>
      </c>
      <c r="U14" s="2" t="s">
        <v>14</v>
      </c>
      <c r="V14" s="2" t="s">
        <v>14</v>
      </c>
      <c r="X14" s="4">
        <f t="shared" si="0"/>
        <v>16</v>
      </c>
      <c r="Y14" s="4">
        <f t="shared" si="1"/>
        <v>0</v>
      </c>
      <c r="Z14" s="4">
        <f t="shared" si="2"/>
        <v>0</v>
      </c>
      <c r="AA14" s="4">
        <f t="shared" si="3"/>
        <v>5</v>
      </c>
    </row>
    <row r="15" spans="1:27" s="5" customFormat="1" ht="258.75" customHeight="1" x14ac:dyDescent="0.3">
      <c r="A15" s="9" t="s">
        <v>59</v>
      </c>
      <c r="B15" s="2" t="s">
        <v>14</v>
      </c>
      <c r="C15" s="2" t="s">
        <v>14</v>
      </c>
      <c r="D15" s="2" t="s">
        <v>49</v>
      </c>
      <c r="E15" s="2" t="s">
        <v>14</v>
      </c>
      <c r="F15" s="2" t="s">
        <v>14</v>
      </c>
      <c r="G15" s="2" t="s">
        <v>14</v>
      </c>
      <c r="H15" s="2" t="s">
        <v>14</v>
      </c>
      <c r="I15" s="2" t="s">
        <v>14</v>
      </c>
      <c r="J15" s="2" t="s">
        <v>49</v>
      </c>
      <c r="K15" s="2" t="s">
        <v>14</v>
      </c>
      <c r="L15" s="2" t="s">
        <v>14</v>
      </c>
      <c r="M15" s="2" t="s">
        <v>49</v>
      </c>
      <c r="N15" s="2" t="s">
        <v>14</v>
      </c>
      <c r="O15" s="2" t="s">
        <v>14</v>
      </c>
      <c r="P15" s="2" t="s">
        <v>14</v>
      </c>
      <c r="Q15" s="2" t="s">
        <v>14</v>
      </c>
      <c r="R15" s="2" t="s">
        <v>49</v>
      </c>
      <c r="S15" s="2" t="s">
        <v>14</v>
      </c>
      <c r="T15" s="2" t="s">
        <v>49</v>
      </c>
      <c r="U15" s="2" t="s">
        <v>14</v>
      </c>
      <c r="V15" s="2" t="s">
        <v>14</v>
      </c>
      <c r="X15" s="4">
        <f t="shared" si="0"/>
        <v>16</v>
      </c>
      <c r="Y15" s="4">
        <f t="shared" si="1"/>
        <v>0</v>
      </c>
      <c r="Z15" s="4">
        <f t="shared" si="2"/>
        <v>0</v>
      </c>
      <c r="AA15" s="4">
        <f t="shared" ref="AA15:AA17" si="4">COUNTIF(B15:W15,"-")</f>
        <v>5</v>
      </c>
    </row>
    <row r="16" spans="1:27" s="5" customFormat="1" ht="65" x14ac:dyDescent="0.3">
      <c r="A16" s="9" t="s">
        <v>60</v>
      </c>
      <c r="B16" s="2" t="s">
        <v>14</v>
      </c>
      <c r="C16" s="2" t="s">
        <v>14</v>
      </c>
      <c r="D16" s="2" t="s">
        <v>49</v>
      </c>
      <c r="E16" s="2" t="s">
        <v>14</v>
      </c>
      <c r="F16" s="2" t="s">
        <v>14</v>
      </c>
      <c r="G16" s="2" t="s">
        <v>14</v>
      </c>
      <c r="H16" s="2" t="s">
        <v>14</v>
      </c>
      <c r="I16" s="2" t="s">
        <v>14</v>
      </c>
      <c r="J16" s="2" t="s">
        <v>49</v>
      </c>
      <c r="K16" s="2" t="s">
        <v>14</v>
      </c>
      <c r="L16" s="2" t="s">
        <v>14</v>
      </c>
      <c r="M16" s="2" t="s">
        <v>49</v>
      </c>
      <c r="N16" s="2" t="s">
        <v>14</v>
      </c>
      <c r="O16" s="2" t="s">
        <v>14</v>
      </c>
      <c r="P16" s="2" t="s">
        <v>14</v>
      </c>
      <c r="Q16" s="2" t="s">
        <v>14</v>
      </c>
      <c r="R16" s="2" t="s">
        <v>49</v>
      </c>
      <c r="S16" s="2" t="s">
        <v>14</v>
      </c>
      <c r="T16" s="2" t="s">
        <v>49</v>
      </c>
      <c r="U16" s="2" t="s">
        <v>14</v>
      </c>
      <c r="V16" s="2" t="s">
        <v>14</v>
      </c>
      <c r="X16" s="4">
        <f t="shared" si="0"/>
        <v>16</v>
      </c>
      <c r="Y16" s="4">
        <f t="shared" si="1"/>
        <v>0</v>
      </c>
      <c r="Z16" s="4">
        <f t="shared" si="2"/>
        <v>0</v>
      </c>
      <c r="AA16" s="4">
        <f t="shared" si="4"/>
        <v>5</v>
      </c>
    </row>
    <row r="17" spans="1:27" s="5" customFormat="1" ht="65" x14ac:dyDescent="0.3">
      <c r="A17" s="9" t="s">
        <v>61</v>
      </c>
      <c r="B17" s="2" t="s">
        <v>14</v>
      </c>
      <c r="C17" s="2" t="s">
        <v>14</v>
      </c>
      <c r="D17" s="2" t="s">
        <v>49</v>
      </c>
      <c r="E17" s="2" t="s">
        <v>14</v>
      </c>
      <c r="F17" s="2" t="s">
        <v>14</v>
      </c>
      <c r="G17" s="2" t="s">
        <v>14</v>
      </c>
      <c r="H17" s="2" t="s">
        <v>14</v>
      </c>
      <c r="I17" s="2" t="s">
        <v>14</v>
      </c>
      <c r="J17" s="2" t="s">
        <v>49</v>
      </c>
      <c r="K17" s="2" t="s">
        <v>14</v>
      </c>
      <c r="L17" s="2" t="s">
        <v>14</v>
      </c>
      <c r="M17" s="2" t="s">
        <v>49</v>
      </c>
      <c r="N17" s="2" t="s">
        <v>14</v>
      </c>
      <c r="O17" s="2" t="s">
        <v>14</v>
      </c>
      <c r="P17" s="2" t="s">
        <v>14</v>
      </c>
      <c r="Q17" s="2" t="s">
        <v>14</v>
      </c>
      <c r="R17" s="2" t="s">
        <v>49</v>
      </c>
      <c r="S17" s="2" t="s">
        <v>14</v>
      </c>
      <c r="T17" s="2" t="s">
        <v>49</v>
      </c>
      <c r="U17" s="2" t="s">
        <v>14</v>
      </c>
      <c r="V17" s="2" t="s">
        <v>14</v>
      </c>
      <c r="X17" s="4">
        <f t="shared" si="0"/>
        <v>16</v>
      </c>
      <c r="Y17" s="4">
        <f t="shared" si="1"/>
        <v>0</v>
      </c>
      <c r="Z17" s="4">
        <f t="shared" si="2"/>
        <v>0</v>
      </c>
      <c r="AA17" s="4">
        <f t="shared" si="4"/>
        <v>5</v>
      </c>
    </row>
    <row r="18" spans="1:27" ht="78" x14ac:dyDescent="0.3">
      <c r="A18" s="9" t="s">
        <v>62</v>
      </c>
      <c r="B18" s="2" t="s">
        <v>14</v>
      </c>
      <c r="C18" s="2" t="s">
        <v>14</v>
      </c>
      <c r="D18" s="2" t="s">
        <v>49</v>
      </c>
      <c r="E18" s="2" t="s">
        <v>14</v>
      </c>
      <c r="F18" s="2" t="s">
        <v>14</v>
      </c>
      <c r="G18" s="2" t="s">
        <v>14</v>
      </c>
      <c r="H18" s="2" t="s">
        <v>14</v>
      </c>
      <c r="I18" s="2" t="s">
        <v>14</v>
      </c>
      <c r="J18" s="2" t="s">
        <v>49</v>
      </c>
      <c r="K18" s="2" t="s">
        <v>14</v>
      </c>
      <c r="L18" s="2" t="s">
        <v>14</v>
      </c>
      <c r="M18" s="2" t="s">
        <v>49</v>
      </c>
      <c r="N18" s="2" t="s">
        <v>14</v>
      </c>
      <c r="O18" s="2" t="s">
        <v>14</v>
      </c>
      <c r="P18" s="2" t="s">
        <v>14</v>
      </c>
      <c r="Q18" s="2" t="s">
        <v>14</v>
      </c>
      <c r="R18" s="2" t="s">
        <v>49</v>
      </c>
      <c r="S18" s="2" t="s">
        <v>14</v>
      </c>
      <c r="T18" s="2" t="s">
        <v>49</v>
      </c>
      <c r="U18" s="2" t="s">
        <v>14</v>
      </c>
      <c r="V18" s="2" t="s">
        <v>14</v>
      </c>
      <c r="X18" s="4">
        <f t="shared" si="0"/>
        <v>16</v>
      </c>
      <c r="Y18" s="4">
        <f t="shared" si="1"/>
        <v>0</v>
      </c>
      <c r="Z18" s="4">
        <f t="shared" si="2"/>
        <v>0</v>
      </c>
      <c r="AA18" s="4">
        <f t="shared" si="3"/>
        <v>5</v>
      </c>
    </row>
    <row r="19" spans="1:27" ht="65" x14ac:dyDescent="0.3">
      <c r="A19" s="9" t="s">
        <v>63</v>
      </c>
      <c r="B19" s="2" t="s">
        <v>14</v>
      </c>
      <c r="C19" s="2" t="s">
        <v>14</v>
      </c>
      <c r="D19" s="2" t="s">
        <v>49</v>
      </c>
      <c r="E19" s="2" t="s">
        <v>14</v>
      </c>
      <c r="F19" s="2" t="s">
        <v>14</v>
      </c>
      <c r="G19" s="2" t="s">
        <v>14</v>
      </c>
      <c r="H19" s="2" t="s">
        <v>16</v>
      </c>
      <c r="I19" s="2" t="s">
        <v>14</v>
      </c>
      <c r="J19" s="2" t="s">
        <v>49</v>
      </c>
      <c r="K19" s="2" t="s">
        <v>14</v>
      </c>
      <c r="L19" s="2" t="s">
        <v>14</v>
      </c>
      <c r="M19" s="2" t="s">
        <v>49</v>
      </c>
      <c r="N19" s="2" t="s">
        <v>14</v>
      </c>
      <c r="O19" s="2" t="s">
        <v>14</v>
      </c>
      <c r="P19" s="2" t="s">
        <v>14</v>
      </c>
      <c r="Q19" s="2" t="s">
        <v>14</v>
      </c>
      <c r="R19" s="2" t="s">
        <v>49</v>
      </c>
      <c r="S19" s="2" t="s">
        <v>14</v>
      </c>
      <c r="T19" s="2" t="s">
        <v>49</v>
      </c>
      <c r="U19" s="2" t="s">
        <v>14</v>
      </c>
      <c r="V19" s="2" t="s">
        <v>14</v>
      </c>
      <c r="X19" s="4">
        <f t="shared" si="0"/>
        <v>15</v>
      </c>
      <c r="Y19" s="4">
        <f t="shared" si="1"/>
        <v>0</v>
      </c>
      <c r="Z19" s="4">
        <f t="shared" si="2"/>
        <v>1</v>
      </c>
      <c r="AA19" s="4">
        <f t="shared" si="3"/>
        <v>5</v>
      </c>
    </row>
    <row r="20" spans="1:27" ht="65" x14ac:dyDescent="0.3">
      <c r="A20" s="9" t="s">
        <v>64</v>
      </c>
      <c r="B20" s="2" t="s">
        <v>14</v>
      </c>
      <c r="C20" s="2" t="s">
        <v>14</v>
      </c>
      <c r="D20" s="2" t="s">
        <v>49</v>
      </c>
      <c r="E20" s="2" t="s">
        <v>14</v>
      </c>
      <c r="F20" s="2" t="s">
        <v>14</v>
      </c>
      <c r="G20" s="2" t="s">
        <v>14</v>
      </c>
      <c r="H20" s="2" t="s">
        <v>14</v>
      </c>
      <c r="I20" s="2" t="s">
        <v>14</v>
      </c>
      <c r="J20" s="2" t="s">
        <v>49</v>
      </c>
      <c r="K20" s="2" t="s">
        <v>14</v>
      </c>
      <c r="L20" s="2" t="s">
        <v>14</v>
      </c>
      <c r="M20" s="2" t="s">
        <v>49</v>
      </c>
      <c r="N20" s="2" t="s">
        <v>14</v>
      </c>
      <c r="O20" s="2" t="s">
        <v>14</v>
      </c>
      <c r="P20" s="2" t="s">
        <v>14</v>
      </c>
      <c r="Q20" s="2" t="s">
        <v>14</v>
      </c>
      <c r="R20" s="2" t="s">
        <v>49</v>
      </c>
      <c r="S20" s="2" t="s">
        <v>14</v>
      </c>
      <c r="T20" s="2" t="s">
        <v>49</v>
      </c>
      <c r="U20" s="2" t="s">
        <v>14</v>
      </c>
      <c r="V20" s="2" t="s">
        <v>14</v>
      </c>
      <c r="X20" s="4">
        <f t="shared" si="0"/>
        <v>16</v>
      </c>
      <c r="Y20" s="4">
        <f t="shared" si="1"/>
        <v>0</v>
      </c>
      <c r="Z20" s="4">
        <f t="shared" si="2"/>
        <v>0</v>
      </c>
      <c r="AA20" s="4">
        <f t="shared" si="3"/>
        <v>5</v>
      </c>
    </row>
    <row r="21" spans="1:27" ht="63" customHeight="1" x14ac:dyDescent="0.3">
      <c r="A21" s="9" t="s">
        <v>65</v>
      </c>
      <c r="B21" s="2" t="s">
        <v>14</v>
      </c>
      <c r="C21" s="2" t="s">
        <v>14</v>
      </c>
      <c r="D21" s="2" t="s">
        <v>49</v>
      </c>
      <c r="E21" s="2" t="s">
        <v>14</v>
      </c>
      <c r="F21" s="2" t="s">
        <v>14</v>
      </c>
      <c r="G21" s="2" t="s">
        <v>14</v>
      </c>
      <c r="H21" s="2" t="s">
        <v>14</v>
      </c>
      <c r="I21" s="2" t="s">
        <v>14</v>
      </c>
      <c r="J21" s="2" t="s">
        <v>49</v>
      </c>
      <c r="K21" s="2" t="s">
        <v>14</v>
      </c>
      <c r="L21" s="2" t="s">
        <v>14</v>
      </c>
      <c r="M21" s="2" t="s">
        <v>49</v>
      </c>
      <c r="N21" s="2" t="s">
        <v>14</v>
      </c>
      <c r="O21" s="2" t="s">
        <v>14</v>
      </c>
      <c r="P21" s="2" t="s">
        <v>14</v>
      </c>
      <c r="Q21" s="2" t="s">
        <v>14</v>
      </c>
      <c r="R21" s="2" t="s">
        <v>49</v>
      </c>
      <c r="S21" s="2" t="s">
        <v>14</v>
      </c>
      <c r="T21" s="2" t="s">
        <v>49</v>
      </c>
      <c r="U21" s="2" t="s">
        <v>14</v>
      </c>
      <c r="V21" s="2" t="s">
        <v>14</v>
      </c>
      <c r="X21" s="4">
        <f t="shared" si="0"/>
        <v>16</v>
      </c>
      <c r="Y21" s="4">
        <f t="shared" si="1"/>
        <v>0</v>
      </c>
      <c r="Z21" s="4">
        <f t="shared" si="2"/>
        <v>0</v>
      </c>
      <c r="AA21" s="4">
        <f t="shared" si="3"/>
        <v>5</v>
      </c>
    </row>
    <row r="22" spans="1:27" ht="39" x14ac:dyDescent="0.3">
      <c r="A22" s="9" t="s">
        <v>66</v>
      </c>
      <c r="B22" s="2" t="s">
        <v>14</v>
      </c>
      <c r="C22" s="2" t="s">
        <v>14</v>
      </c>
      <c r="D22" s="2" t="s">
        <v>49</v>
      </c>
      <c r="E22" s="2" t="s">
        <v>14</v>
      </c>
      <c r="F22" s="2" t="s">
        <v>14</v>
      </c>
      <c r="G22" s="2" t="s">
        <v>14</v>
      </c>
      <c r="H22" s="2" t="s">
        <v>14</v>
      </c>
      <c r="I22" s="2" t="s">
        <v>14</v>
      </c>
      <c r="J22" s="2" t="s">
        <v>49</v>
      </c>
      <c r="K22" s="2" t="s">
        <v>14</v>
      </c>
      <c r="L22" s="2" t="s">
        <v>14</v>
      </c>
      <c r="M22" s="2" t="s">
        <v>49</v>
      </c>
      <c r="N22" s="2" t="s">
        <v>14</v>
      </c>
      <c r="O22" s="2" t="s">
        <v>14</v>
      </c>
      <c r="P22" s="2" t="s">
        <v>14</v>
      </c>
      <c r="Q22" s="2" t="s">
        <v>14</v>
      </c>
      <c r="R22" s="2" t="s">
        <v>49</v>
      </c>
      <c r="S22" s="2" t="s">
        <v>14</v>
      </c>
      <c r="T22" s="2" t="s">
        <v>49</v>
      </c>
      <c r="U22" s="2" t="s">
        <v>14</v>
      </c>
      <c r="V22" s="2" t="s">
        <v>14</v>
      </c>
      <c r="X22" s="4">
        <f t="shared" si="0"/>
        <v>16</v>
      </c>
      <c r="Y22" s="4">
        <f t="shared" si="1"/>
        <v>0</v>
      </c>
      <c r="Z22" s="4">
        <f t="shared" si="2"/>
        <v>0</v>
      </c>
      <c r="AA22" s="4">
        <f t="shared" si="3"/>
        <v>5</v>
      </c>
    </row>
    <row r="23" spans="1:27" ht="65" x14ac:dyDescent="0.3">
      <c r="A23" s="9" t="s">
        <v>67</v>
      </c>
      <c r="B23" s="2" t="s">
        <v>14</v>
      </c>
      <c r="C23" s="2" t="s">
        <v>14</v>
      </c>
      <c r="D23" s="2" t="s">
        <v>49</v>
      </c>
      <c r="E23" s="2" t="s">
        <v>14</v>
      </c>
      <c r="F23" s="2" t="s">
        <v>14</v>
      </c>
      <c r="G23" s="2" t="s">
        <v>14</v>
      </c>
      <c r="H23" s="2" t="s">
        <v>14</v>
      </c>
      <c r="I23" s="2" t="s">
        <v>14</v>
      </c>
      <c r="J23" s="2" t="s">
        <v>49</v>
      </c>
      <c r="K23" s="2" t="s">
        <v>14</v>
      </c>
      <c r="L23" s="2" t="s">
        <v>14</v>
      </c>
      <c r="M23" s="2" t="s">
        <v>49</v>
      </c>
      <c r="N23" s="2" t="s">
        <v>14</v>
      </c>
      <c r="O23" s="2" t="s">
        <v>14</v>
      </c>
      <c r="P23" s="2" t="s">
        <v>14</v>
      </c>
      <c r="Q23" s="2" t="s">
        <v>14</v>
      </c>
      <c r="R23" s="2" t="s">
        <v>49</v>
      </c>
      <c r="S23" s="2" t="s">
        <v>14</v>
      </c>
      <c r="T23" s="2" t="s">
        <v>49</v>
      </c>
      <c r="U23" s="2" t="s">
        <v>14</v>
      </c>
      <c r="V23" s="2" t="s">
        <v>14</v>
      </c>
      <c r="X23" s="4">
        <f t="shared" si="0"/>
        <v>16</v>
      </c>
      <c r="Y23" s="4">
        <f t="shared" si="1"/>
        <v>0</v>
      </c>
      <c r="Z23" s="4">
        <f t="shared" si="2"/>
        <v>0</v>
      </c>
      <c r="AA23" s="4">
        <f t="shared" si="3"/>
        <v>5</v>
      </c>
    </row>
    <row r="24" spans="1:27" ht="52" x14ac:dyDescent="0.3">
      <c r="A24" s="9" t="s">
        <v>68</v>
      </c>
      <c r="B24" s="2" t="s">
        <v>14</v>
      </c>
      <c r="C24" s="2" t="s">
        <v>14</v>
      </c>
      <c r="D24" s="2" t="s">
        <v>49</v>
      </c>
      <c r="E24" s="2" t="s">
        <v>14</v>
      </c>
      <c r="F24" s="2" t="s">
        <v>14</v>
      </c>
      <c r="G24" s="2" t="s">
        <v>14</v>
      </c>
      <c r="H24" s="2" t="s">
        <v>14</v>
      </c>
      <c r="I24" s="2" t="s">
        <v>14</v>
      </c>
      <c r="J24" s="2" t="s">
        <v>49</v>
      </c>
      <c r="K24" s="2" t="s">
        <v>14</v>
      </c>
      <c r="L24" s="2" t="s">
        <v>14</v>
      </c>
      <c r="M24" s="2" t="s">
        <v>49</v>
      </c>
      <c r="N24" s="2" t="s">
        <v>14</v>
      </c>
      <c r="O24" s="2" t="s">
        <v>14</v>
      </c>
      <c r="P24" s="2" t="s">
        <v>14</v>
      </c>
      <c r="Q24" s="2" t="s">
        <v>14</v>
      </c>
      <c r="R24" s="2" t="s">
        <v>49</v>
      </c>
      <c r="S24" s="2" t="s">
        <v>14</v>
      </c>
      <c r="T24" s="2" t="s">
        <v>49</v>
      </c>
      <c r="U24" s="2" t="s">
        <v>14</v>
      </c>
      <c r="V24" s="2" t="s">
        <v>14</v>
      </c>
      <c r="X24" s="4">
        <f t="shared" si="0"/>
        <v>16</v>
      </c>
      <c r="Y24" s="4">
        <f t="shared" si="1"/>
        <v>0</v>
      </c>
      <c r="Z24" s="4">
        <f t="shared" si="2"/>
        <v>0</v>
      </c>
      <c r="AA24" s="4">
        <f t="shared" si="3"/>
        <v>5</v>
      </c>
    </row>
    <row r="25" spans="1:27" ht="78" customHeight="1" x14ac:dyDescent="0.3">
      <c r="A25" s="9" t="s">
        <v>69</v>
      </c>
      <c r="B25" s="2" t="s">
        <v>14</v>
      </c>
      <c r="C25" s="2" t="s">
        <v>14</v>
      </c>
      <c r="D25" s="2" t="s">
        <v>49</v>
      </c>
      <c r="E25" s="2" t="s">
        <v>14</v>
      </c>
      <c r="F25" s="2" t="s">
        <v>14</v>
      </c>
      <c r="G25" s="2" t="s">
        <v>14</v>
      </c>
      <c r="H25" s="2" t="s">
        <v>14</v>
      </c>
      <c r="I25" s="2" t="s">
        <v>14</v>
      </c>
      <c r="J25" s="2" t="s">
        <v>49</v>
      </c>
      <c r="K25" s="2" t="s">
        <v>14</v>
      </c>
      <c r="L25" s="2" t="s">
        <v>14</v>
      </c>
      <c r="M25" s="2" t="s">
        <v>49</v>
      </c>
      <c r="N25" s="2" t="s">
        <v>14</v>
      </c>
      <c r="O25" s="2" t="s">
        <v>14</v>
      </c>
      <c r="P25" s="2" t="s">
        <v>14</v>
      </c>
      <c r="Q25" s="2" t="s">
        <v>14</v>
      </c>
      <c r="R25" s="2" t="s">
        <v>49</v>
      </c>
      <c r="S25" s="2" t="s">
        <v>14</v>
      </c>
      <c r="T25" s="2" t="s">
        <v>49</v>
      </c>
      <c r="U25" s="2" t="s">
        <v>14</v>
      </c>
      <c r="V25" s="2" t="s">
        <v>14</v>
      </c>
      <c r="X25" s="4">
        <f t="shared" si="0"/>
        <v>16</v>
      </c>
      <c r="Y25" s="4">
        <f t="shared" si="1"/>
        <v>0</v>
      </c>
      <c r="Z25" s="4">
        <f t="shared" si="2"/>
        <v>0</v>
      </c>
      <c r="AA25" s="4">
        <f t="shared" si="3"/>
        <v>5</v>
      </c>
    </row>
    <row r="26" spans="1:27" ht="52.5" customHeight="1" x14ac:dyDescent="0.3">
      <c r="A26" s="9" t="s">
        <v>70</v>
      </c>
      <c r="B26" s="2" t="s">
        <v>14</v>
      </c>
      <c r="C26" s="2" t="s">
        <v>14</v>
      </c>
      <c r="D26" s="2" t="s">
        <v>49</v>
      </c>
      <c r="E26" s="2" t="s">
        <v>14</v>
      </c>
      <c r="F26" s="2" t="s">
        <v>14</v>
      </c>
      <c r="G26" s="2" t="s">
        <v>14</v>
      </c>
      <c r="H26" s="2" t="s">
        <v>16</v>
      </c>
      <c r="I26" s="2" t="s">
        <v>14</v>
      </c>
      <c r="J26" s="2" t="s">
        <v>49</v>
      </c>
      <c r="K26" s="2" t="s">
        <v>14</v>
      </c>
      <c r="L26" s="2" t="s">
        <v>14</v>
      </c>
      <c r="M26" s="2" t="s">
        <v>49</v>
      </c>
      <c r="N26" s="2" t="s">
        <v>14</v>
      </c>
      <c r="O26" s="2" t="s">
        <v>14</v>
      </c>
      <c r="P26" s="2" t="s">
        <v>14</v>
      </c>
      <c r="Q26" s="2" t="s">
        <v>14</v>
      </c>
      <c r="R26" s="2" t="s">
        <v>49</v>
      </c>
      <c r="S26" s="2" t="s">
        <v>14</v>
      </c>
      <c r="T26" s="2" t="s">
        <v>49</v>
      </c>
      <c r="U26" s="2" t="s">
        <v>16</v>
      </c>
      <c r="V26" s="2" t="s">
        <v>14</v>
      </c>
      <c r="X26" s="4">
        <f t="shared" si="0"/>
        <v>14</v>
      </c>
      <c r="Y26" s="4">
        <f t="shared" si="1"/>
        <v>0</v>
      </c>
      <c r="Z26" s="4">
        <f t="shared" si="2"/>
        <v>2</v>
      </c>
      <c r="AA26" s="4">
        <f t="shared" si="3"/>
        <v>5</v>
      </c>
    </row>
    <row r="27" spans="1:27" ht="65" x14ac:dyDescent="0.3">
      <c r="A27" s="9" t="s">
        <v>71</v>
      </c>
      <c r="B27" s="2" t="s">
        <v>14</v>
      </c>
      <c r="C27" s="2" t="s">
        <v>14</v>
      </c>
      <c r="D27" s="2" t="s">
        <v>49</v>
      </c>
      <c r="E27" s="2" t="s">
        <v>14</v>
      </c>
      <c r="F27" s="2" t="s">
        <v>14</v>
      </c>
      <c r="G27" s="2" t="s">
        <v>14</v>
      </c>
      <c r="H27" s="2" t="s">
        <v>14</v>
      </c>
      <c r="I27" s="2" t="s">
        <v>14</v>
      </c>
      <c r="J27" s="2" t="s">
        <v>49</v>
      </c>
      <c r="K27" s="2" t="s">
        <v>14</v>
      </c>
      <c r="L27" s="2" t="s">
        <v>14</v>
      </c>
      <c r="M27" s="2" t="s">
        <v>49</v>
      </c>
      <c r="N27" s="2" t="s">
        <v>14</v>
      </c>
      <c r="O27" s="2" t="s">
        <v>14</v>
      </c>
      <c r="P27" s="2" t="s">
        <v>14</v>
      </c>
      <c r="Q27" s="2" t="s">
        <v>14</v>
      </c>
      <c r="R27" s="2" t="s">
        <v>49</v>
      </c>
      <c r="S27" s="2" t="s">
        <v>14</v>
      </c>
      <c r="T27" s="2" t="s">
        <v>49</v>
      </c>
      <c r="U27" s="2" t="s">
        <v>14</v>
      </c>
      <c r="V27" s="2" t="s">
        <v>14</v>
      </c>
      <c r="X27" s="4">
        <f t="shared" si="0"/>
        <v>16</v>
      </c>
      <c r="Y27" s="4">
        <f t="shared" si="1"/>
        <v>0</v>
      </c>
      <c r="Z27" s="4">
        <f t="shared" si="2"/>
        <v>0</v>
      </c>
      <c r="AA27" s="4">
        <f t="shared" si="3"/>
        <v>5</v>
      </c>
    </row>
    <row r="28" spans="1:27" ht="65" customHeight="1" x14ac:dyDescent="0.3">
      <c r="A28" s="9" t="s">
        <v>72</v>
      </c>
      <c r="B28" s="2" t="s">
        <v>14</v>
      </c>
      <c r="C28" s="2" t="s">
        <v>14</v>
      </c>
      <c r="D28" s="2" t="s">
        <v>49</v>
      </c>
      <c r="E28" s="2" t="s">
        <v>14</v>
      </c>
      <c r="F28" s="2" t="s">
        <v>14</v>
      </c>
      <c r="G28" s="2" t="s">
        <v>14</v>
      </c>
      <c r="H28" s="2" t="s">
        <v>14</v>
      </c>
      <c r="I28" s="2" t="s">
        <v>14</v>
      </c>
      <c r="J28" s="2" t="s">
        <v>49</v>
      </c>
      <c r="K28" s="2" t="s">
        <v>14</v>
      </c>
      <c r="L28" s="2" t="s">
        <v>14</v>
      </c>
      <c r="M28" s="2" t="s">
        <v>49</v>
      </c>
      <c r="N28" s="2" t="s">
        <v>14</v>
      </c>
      <c r="O28" s="2" t="s">
        <v>14</v>
      </c>
      <c r="P28" s="2" t="s">
        <v>14</v>
      </c>
      <c r="Q28" s="2" t="s">
        <v>14</v>
      </c>
      <c r="R28" s="2" t="s">
        <v>49</v>
      </c>
      <c r="S28" s="2" t="s">
        <v>14</v>
      </c>
      <c r="T28" s="2" t="s">
        <v>49</v>
      </c>
      <c r="U28" s="2" t="s">
        <v>14</v>
      </c>
      <c r="V28" s="2" t="s">
        <v>14</v>
      </c>
      <c r="X28" s="4">
        <f t="shared" si="0"/>
        <v>16</v>
      </c>
      <c r="Y28" s="4">
        <f t="shared" si="1"/>
        <v>0</v>
      </c>
      <c r="Z28" s="4">
        <f t="shared" si="2"/>
        <v>0</v>
      </c>
      <c r="AA28" s="4">
        <f t="shared" si="3"/>
        <v>5</v>
      </c>
    </row>
    <row r="29" spans="1:27" ht="65" x14ac:dyDescent="0.3">
      <c r="A29" s="9" t="s">
        <v>73</v>
      </c>
      <c r="B29" s="2" t="s">
        <v>14</v>
      </c>
      <c r="C29" s="2" t="s">
        <v>14</v>
      </c>
      <c r="D29" s="2" t="s">
        <v>49</v>
      </c>
      <c r="E29" s="2" t="s">
        <v>14</v>
      </c>
      <c r="F29" s="2" t="s">
        <v>14</v>
      </c>
      <c r="G29" s="2" t="s">
        <v>14</v>
      </c>
      <c r="H29" s="2" t="s">
        <v>14</v>
      </c>
      <c r="I29" s="2" t="s">
        <v>14</v>
      </c>
      <c r="J29" s="2" t="s">
        <v>49</v>
      </c>
      <c r="K29" s="2" t="s">
        <v>14</v>
      </c>
      <c r="L29" s="2" t="s">
        <v>14</v>
      </c>
      <c r="M29" s="2" t="s">
        <v>49</v>
      </c>
      <c r="N29" s="2" t="s">
        <v>14</v>
      </c>
      <c r="O29" s="2" t="s">
        <v>14</v>
      </c>
      <c r="P29" s="2" t="s">
        <v>14</v>
      </c>
      <c r="Q29" s="2" t="s">
        <v>14</v>
      </c>
      <c r="R29" s="2" t="s">
        <v>49</v>
      </c>
      <c r="S29" s="2" t="s">
        <v>14</v>
      </c>
      <c r="T29" s="2" t="s">
        <v>49</v>
      </c>
      <c r="U29" s="2" t="s">
        <v>14</v>
      </c>
      <c r="V29" s="2" t="s">
        <v>14</v>
      </c>
      <c r="X29" s="4">
        <f t="shared" si="0"/>
        <v>16</v>
      </c>
      <c r="Y29" s="4">
        <f t="shared" si="1"/>
        <v>0</v>
      </c>
      <c r="Z29" s="4">
        <f t="shared" si="2"/>
        <v>0</v>
      </c>
      <c r="AA29" s="4">
        <f t="shared" si="3"/>
        <v>5</v>
      </c>
    </row>
    <row r="30" spans="1:27" ht="65" x14ac:dyDescent="0.3">
      <c r="A30" s="9" t="s">
        <v>74</v>
      </c>
      <c r="B30" s="2" t="s">
        <v>14</v>
      </c>
      <c r="C30" s="2" t="s">
        <v>14</v>
      </c>
      <c r="D30" s="2" t="s">
        <v>49</v>
      </c>
      <c r="E30" s="2" t="s">
        <v>14</v>
      </c>
      <c r="F30" s="2" t="s">
        <v>14</v>
      </c>
      <c r="G30" s="2" t="s">
        <v>14</v>
      </c>
      <c r="H30" s="2" t="s">
        <v>16</v>
      </c>
      <c r="I30" s="2" t="s">
        <v>14</v>
      </c>
      <c r="J30" s="2" t="s">
        <v>49</v>
      </c>
      <c r="K30" s="2" t="s">
        <v>14</v>
      </c>
      <c r="L30" s="2" t="s">
        <v>14</v>
      </c>
      <c r="M30" s="2" t="s">
        <v>49</v>
      </c>
      <c r="N30" s="2" t="s">
        <v>14</v>
      </c>
      <c r="O30" s="2" t="s">
        <v>14</v>
      </c>
      <c r="P30" s="2" t="s">
        <v>14</v>
      </c>
      <c r="Q30" s="2" t="s">
        <v>14</v>
      </c>
      <c r="R30" s="2" t="s">
        <v>49</v>
      </c>
      <c r="S30" s="2" t="s">
        <v>14</v>
      </c>
      <c r="T30" s="2" t="s">
        <v>49</v>
      </c>
      <c r="U30" s="2" t="s">
        <v>14</v>
      </c>
      <c r="V30" s="2" t="s">
        <v>14</v>
      </c>
      <c r="X30" s="4">
        <f t="shared" si="0"/>
        <v>15</v>
      </c>
      <c r="Y30" s="4">
        <f t="shared" si="1"/>
        <v>0</v>
      </c>
      <c r="Z30" s="4">
        <f t="shared" si="2"/>
        <v>1</v>
      </c>
      <c r="AA30" s="4">
        <f t="shared" si="3"/>
        <v>5</v>
      </c>
    </row>
    <row r="31" spans="1:27" ht="65" x14ac:dyDescent="0.3">
      <c r="A31" s="9" t="s">
        <v>75</v>
      </c>
      <c r="B31" s="2" t="s">
        <v>14</v>
      </c>
      <c r="C31" s="2" t="s">
        <v>14</v>
      </c>
      <c r="D31" s="2" t="s">
        <v>49</v>
      </c>
      <c r="E31" s="2" t="s">
        <v>14</v>
      </c>
      <c r="F31" s="2" t="s">
        <v>14</v>
      </c>
      <c r="G31" s="2" t="s">
        <v>14</v>
      </c>
      <c r="H31" s="2" t="s">
        <v>14</v>
      </c>
      <c r="I31" s="2" t="s">
        <v>14</v>
      </c>
      <c r="J31" s="2" t="s">
        <v>49</v>
      </c>
      <c r="K31" s="2" t="s">
        <v>14</v>
      </c>
      <c r="L31" s="2" t="s">
        <v>14</v>
      </c>
      <c r="M31" s="2" t="s">
        <v>49</v>
      </c>
      <c r="N31" s="2" t="s">
        <v>14</v>
      </c>
      <c r="O31" s="2" t="s">
        <v>14</v>
      </c>
      <c r="P31" s="2" t="s">
        <v>14</v>
      </c>
      <c r="Q31" s="2" t="s">
        <v>14</v>
      </c>
      <c r="R31" s="2" t="s">
        <v>49</v>
      </c>
      <c r="S31" s="2" t="s">
        <v>14</v>
      </c>
      <c r="T31" s="2" t="s">
        <v>49</v>
      </c>
      <c r="U31" s="2" t="s">
        <v>14</v>
      </c>
      <c r="V31" s="2" t="s">
        <v>14</v>
      </c>
      <c r="X31" s="4">
        <f t="shared" si="0"/>
        <v>16</v>
      </c>
      <c r="Y31" s="4">
        <f t="shared" si="1"/>
        <v>0</v>
      </c>
      <c r="Z31" s="4">
        <f t="shared" si="2"/>
        <v>0</v>
      </c>
      <c r="AA31" s="4">
        <f t="shared" si="3"/>
        <v>5</v>
      </c>
    </row>
    <row r="32" spans="1:27" ht="52" x14ac:dyDescent="0.3">
      <c r="A32" s="9" t="s">
        <v>76</v>
      </c>
      <c r="B32" s="2" t="s">
        <v>14</v>
      </c>
      <c r="C32" s="2" t="s">
        <v>14</v>
      </c>
      <c r="D32" s="2" t="s">
        <v>49</v>
      </c>
      <c r="E32" s="2" t="s">
        <v>14</v>
      </c>
      <c r="F32" s="2" t="s">
        <v>14</v>
      </c>
      <c r="G32" s="2" t="s">
        <v>14</v>
      </c>
      <c r="H32" s="2" t="s">
        <v>14</v>
      </c>
      <c r="I32" s="2" t="s">
        <v>14</v>
      </c>
      <c r="J32" s="2" t="s">
        <v>49</v>
      </c>
      <c r="K32" s="2" t="s">
        <v>14</v>
      </c>
      <c r="L32" s="2" t="s">
        <v>14</v>
      </c>
      <c r="M32" s="2" t="s">
        <v>49</v>
      </c>
      <c r="N32" s="2" t="s">
        <v>14</v>
      </c>
      <c r="O32" s="2" t="s">
        <v>14</v>
      </c>
      <c r="P32" s="2" t="s">
        <v>14</v>
      </c>
      <c r="Q32" s="2" t="s">
        <v>14</v>
      </c>
      <c r="R32" s="2" t="s">
        <v>49</v>
      </c>
      <c r="S32" s="2" t="s">
        <v>14</v>
      </c>
      <c r="T32" s="2" t="s">
        <v>49</v>
      </c>
      <c r="U32" s="2" t="s">
        <v>14</v>
      </c>
      <c r="V32" s="2" t="s">
        <v>14</v>
      </c>
      <c r="X32" s="4">
        <f t="shared" si="0"/>
        <v>16</v>
      </c>
      <c r="Y32" s="4">
        <f t="shared" si="1"/>
        <v>0</v>
      </c>
      <c r="Z32" s="4">
        <f t="shared" si="2"/>
        <v>0</v>
      </c>
      <c r="AA32" s="4">
        <f t="shared" si="3"/>
        <v>5</v>
      </c>
    </row>
  </sheetData>
  <mergeCells count="6">
    <mergeCell ref="A3:A5"/>
    <mergeCell ref="X2:AA2"/>
    <mergeCell ref="X3:X4"/>
    <mergeCell ref="Y3:Y4"/>
    <mergeCell ref="Z3:Z4"/>
    <mergeCell ref="AA3:AA4"/>
  </mergeCells>
  <conditionalFormatting sqref="B7:V32">
    <cfRule type="cellIs" dxfId="4" priority="81" operator="equal">
      <formula>"ZDRŽEL(A) SE"</formula>
    </cfRule>
    <cfRule type="cellIs" dxfId="3" priority="82" operator="equal">
      <formula>"ZDRŽEL(A) SE"</formula>
    </cfRule>
    <cfRule type="cellIs" dxfId="2" priority="83" operator="equal">
      <formula>"NE"</formula>
    </cfRule>
    <cfRule type="cellIs" dxfId="1" priority="84" operator="equal">
      <formula>"ANO"</formula>
    </cfRule>
  </conditionalFormatting>
  <conditionalFormatting sqref="X7:X32">
    <cfRule type="cellIs" dxfId="0" priority="33" operator="greaterThan">
      <formula>10</formula>
    </cfRule>
  </conditionalFormatting>
  <pageMargins left="0.7" right="0.7" top="0.78740157499999996" bottom="0.78740157499999996" header="0.3" footer="0.3"/>
  <pageSetup paperSize="9" orientation="landscape" r:id="rId1"/>
  <headerFooter>
    <oddFooter>&amp;CStrana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x14ac:dyDescent="0.3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Výsledky hlasování</vt:lpstr>
      <vt:lpstr>List2</vt:lpstr>
      <vt:lpstr>List3</vt:lpstr>
    </vt:vector>
  </TitlesOfParts>
  <Company>Město Vysoké Mýto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Jiří Kořínek</dc:creator>
  <cp:lastModifiedBy>Jiří Kořínek</cp:lastModifiedBy>
  <dcterms:created xsi:type="dcterms:W3CDTF">2013-09-19T09:38:57Z</dcterms:created>
  <dcterms:modified xsi:type="dcterms:W3CDTF">2020-03-19T06:52:56Z</dcterms:modified>
</cp:coreProperties>
</file>