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storage\jitka.kocova$\plocha\"/>
    </mc:Choice>
  </mc:AlternateContent>
  <xr:revisionPtr revIDLastSave="0" documentId="13_ncr:1_{F76FE6C4-361D-42A8-AE04-A1C9B8F9EE6F}" xr6:coauthVersionLast="45" xr6:coauthVersionMax="45" xr10:uidLastSave="{00000000-0000-0000-0000-000000000000}"/>
  <bookViews>
    <workbookView xWindow="-120" yWindow="-120" windowWidth="29040" windowHeight="15840" tabRatio="598" xr2:uid="{00000000-000D-0000-FFFF-FFFF00000000}"/>
  </bookViews>
  <sheets>
    <sheet name="Výsledky hlasování" sheetId="1" r:id="rId1"/>
    <sheet name="List2" sheetId="2" state="hidden" r:id="rId2"/>
    <sheet name="List3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3" i="1" l="1"/>
  <c r="Y33" i="1"/>
  <c r="Z33" i="1"/>
  <c r="AA33" i="1"/>
  <c r="X34" i="1"/>
  <c r="Y34" i="1"/>
  <c r="Z34" i="1"/>
  <c r="AA34" i="1"/>
  <c r="X35" i="1"/>
  <c r="Y35" i="1"/>
  <c r="Z35" i="1"/>
  <c r="AA35" i="1"/>
  <c r="X36" i="1"/>
  <c r="Y36" i="1"/>
  <c r="Z36" i="1"/>
  <c r="AA36" i="1"/>
  <c r="X37" i="1"/>
  <c r="Y37" i="1"/>
  <c r="Z37" i="1"/>
  <c r="AA37" i="1"/>
  <c r="X38" i="1"/>
  <c r="Y38" i="1"/>
  <c r="Z38" i="1"/>
  <c r="AA38" i="1"/>
  <c r="X39" i="1"/>
  <c r="Y39" i="1"/>
  <c r="Z39" i="1"/>
  <c r="AA39" i="1"/>
  <c r="X40" i="1"/>
  <c r="Y40" i="1"/>
  <c r="Z40" i="1"/>
  <c r="AA40" i="1"/>
  <c r="X41" i="1"/>
  <c r="Y41" i="1"/>
  <c r="Z41" i="1"/>
  <c r="AA41" i="1"/>
  <c r="X42" i="1"/>
  <c r="Y42" i="1"/>
  <c r="Z42" i="1"/>
  <c r="AA42" i="1"/>
  <c r="X43" i="1"/>
  <c r="Y43" i="1"/>
  <c r="Z43" i="1"/>
  <c r="AA43" i="1"/>
  <c r="X44" i="1"/>
  <c r="Y44" i="1"/>
  <c r="Z44" i="1"/>
  <c r="AA44" i="1"/>
  <c r="X45" i="1"/>
  <c r="Y45" i="1"/>
  <c r="Z45" i="1"/>
  <c r="AA45" i="1"/>
  <c r="X46" i="1"/>
  <c r="Y46" i="1"/>
  <c r="Z46" i="1"/>
  <c r="AA46" i="1"/>
  <c r="X47" i="1"/>
  <c r="Y47" i="1"/>
  <c r="Z47" i="1"/>
  <c r="AA47" i="1"/>
  <c r="X48" i="1"/>
  <c r="Y48" i="1"/>
  <c r="Z48" i="1"/>
  <c r="AA48" i="1"/>
  <c r="X49" i="1"/>
  <c r="Y49" i="1"/>
  <c r="Z49" i="1"/>
  <c r="AA49" i="1"/>
  <c r="X50" i="1"/>
  <c r="Y50" i="1"/>
  <c r="Z50" i="1"/>
  <c r="AA50" i="1"/>
  <c r="X51" i="1"/>
  <c r="Y51" i="1"/>
  <c r="Z51" i="1"/>
  <c r="AA51" i="1"/>
  <c r="X52" i="1"/>
  <c r="Y52" i="1"/>
  <c r="Z52" i="1"/>
  <c r="AA52" i="1"/>
  <c r="X53" i="1"/>
  <c r="Y53" i="1"/>
  <c r="Z53" i="1"/>
  <c r="AA53" i="1"/>
  <c r="X54" i="1"/>
  <c r="Y54" i="1"/>
  <c r="Z54" i="1"/>
  <c r="AA54" i="1"/>
  <c r="X55" i="1"/>
  <c r="Y55" i="1"/>
  <c r="Z55" i="1"/>
  <c r="AA55" i="1"/>
  <c r="X56" i="1"/>
  <c r="Y56" i="1"/>
  <c r="Z56" i="1"/>
  <c r="AA56" i="1"/>
  <c r="X57" i="1"/>
  <c r="Y57" i="1"/>
  <c r="Z57" i="1"/>
  <c r="AA57" i="1"/>
  <c r="X58" i="1"/>
  <c r="Y58" i="1"/>
  <c r="Z58" i="1"/>
  <c r="AA58" i="1"/>
  <c r="X59" i="1"/>
  <c r="Y59" i="1"/>
  <c r="Z59" i="1"/>
  <c r="AA59" i="1"/>
  <c r="X60" i="1"/>
  <c r="Y60" i="1"/>
  <c r="Z60" i="1"/>
  <c r="AA60" i="1"/>
  <c r="X61" i="1"/>
  <c r="Y61" i="1"/>
  <c r="Z61" i="1"/>
  <c r="AA61" i="1"/>
  <c r="X62" i="1"/>
  <c r="Y62" i="1"/>
  <c r="Z62" i="1"/>
  <c r="AA62" i="1"/>
  <c r="X63" i="1"/>
  <c r="Y63" i="1"/>
  <c r="Z63" i="1"/>
  <c r="AA63" i="1"/>
  <c r="X64" i="1"/>
  <c r="Y64" i="1"/>
  <c r="Z64" i="1"/>
  <c r="AA64" i="1"/>
  <c r="X65" i="1"/>
  <c r="Y65" i="1"/>
  <c r="Z65" i="1"/>
  <c r="AA65" i="1"/>
  <c r="X66" i="1"/>
  <c r="Y66" i="1"/>
  <c r="Z66" i="1"/>
  <c r="AA66" i="1"/>
  <c r="X67" i="1"/>
  <c r="Y67" i="1"/>
  <c r="Z67" i="1"/>
  <c r="AA67" i="1"/>
  <c r="X68" i="1"/>
  <c r="Y68" i="1"/>
  <c r="Z68" i="1"/>
  <c r="AA68" i="1"/>
  <c r="X69" i="1"/>
  <c r="Y69" i="1"/>
  <c r="Z69" i="1"/>
  <c r="AA69" i="1"/>
  <c r="X70" i="1"/>
  <c r="Y70" i="1"/>
  <c r="Z70" i="1"/>
  <c r="AA70" i="1"/>
  <c r="X16" i="1" l="1"/>
  <c r="Y16" i="1"/>
  <c r="Z16" i="1"/>
  <c r="AA16" i="1"/>
  <c r="X17" i="1"/>
  <c r="Y17" i="1"/>
  <c r="Z17" i="1"/>
  <c r="AA17" i="1"/>
  <c r="X18" i="1"/>
  <c r="Y18" i="1"/>
  <c r="Z18" i="1"/>
  <c r="AA18" i="1"/>
  <c r="X7" i="1" l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3" i="1"/>
  <c r="Y13" i="1"/>
  <c r="Z13" i="1"/>
  <c r="AA13" i="1"/>
  <c r="X14" i="1"/>
  <c r="Y14" i="1"/>
  <c r="Z14" i="1"/>
  <c r="AA14" i="1"/>
  <c r="X15" i="1"/>
  <c r="Y15" i="1"/>
  <c r="Z15" i="1"/>
  <c r="AA15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  <c r="X23" i="1"/>
  <c r="Y23" i="1"/>
  <c r="Z23" i="1"/>
  <c r="AA23" i="1"/>
  <c r="X24" i="1"/>
  <c r="Y24" i="1"/>
  <c r="Z24" i="1"/>
  <c r="AA24" i="1"/>
  <c r="X25" i="1"/>
  <c r="Y25" i="1"/>
  <c r="Z25" i="1"/>
  <c r="AA25" i="1"/>
  <c r="X26" i="1"/>
  <c r="Y26" i="1"/>
  <c r="Z26" i="1"/>
  <c r="AA26" i="1"/>
  <c r="X27" i="1"/>
  <c r="Y27" i="1"/>
  <c r="Z27" i="1"/>
  <c r="AA27" i="1"/>
  <c r="X28" i="1"/>
  <c r="Y28" i="1"/>
  <c r="Z28" i="1"/>
  <c r="AA28" i="1"/>
  <c r="X29" i="1"/>
  <c r="Y29" i="1"/>
  <c r="Z29" i="1"/>
  <c r="AA29" i="1"/>
  <c r="X30" i="1"/>
  <c r="Y30" i="1"/>
  <c r="Z30" i="1"/>
  <c r="AA30" i="1"/>
  <c r="X31" i="1"/>
  <c r="Y31" i="1"/>
  <c r="Z31" i="1"/>
  <c r="AA31" i="1"/>
  <c r="X32" i="1"/>
  <c r="Y32" i="1"/>
  <c r="Z32" i="1"/>
  <c r="AA32" i="1"/>
</calcChain>
</file>

<file path=xl/sharedStrings.xml><?xml version="1.0" encoding="utf-8"?>
<sst xmlns="http://schemas.openxmlformats.org/spreadsheetml/2006/main" count="1473" uniqueCount="115">
  <si>
    <t>Ing.</t>
  </si>
  <si>
    <t>Jaroslav</t>
  </si>
  <si>
    <t>Miloslav</t>
  </si>
  <si>
    <t>Jiraský</t>
  </si>
  <si>
    <t>František</t>
  </si>
  <si>
    <t>Mgr.</t>
  </si>
  <si>
    <t>Jiří</t>
  </si>
  <si>
    <t>Jan</t>
  </si>
  <si>
    <t>Kovařík</t>
  </si>
  <si>
    <t>Krejza</t>
  </si>
  <si>
    <t>Martin</t>
  </si>
  <si>
    <t>Soušek</t>
  </si>
  <si>
    <t>Vondráček</t>
  </si>
  <si>
    <t>Ivana</t>
  </si>
  <si>
    <t>ANO</t>
  </si>
  <si>
    <t>NE</t>
  </si>
  <si>
    <t>ZDRŽEL(A) SE</t>
  </si>
  <si>
    <t>CELKEM</t>
  </si>
  <si>
    <t>ZDRŽELO SE</t>
  </si>
  <si>
    <t>NEHLASOVALO</t>
  </si>
  <si>
    <t>Bendl</t>
  </si>
  <si>
    <t>Burešová</t>
  </si>
  <si>
    <t>Fišer</t>
  </si>
  <si>
    <t>Klát</t>
  </si>
  <si>
    <t>Kysilková</t>
  </si>
  <si>
    <t>Lipavský</t>
  </si>
  <si>
    <t>Mandíková</t>
  </si>
  <si>
    <t>Stanislava</t>
  </si>
  <si>
    <t>Helena</t>
  </si>
  <si>
    <t>Zdeněk</t>
  </si>
  <si>
    <t>Blanka</t>
  </si>
  <si>
    <t>prof. RNDr.</t>
  </si>
  <si>
    <t>Ing. Mgr.</t>
  </si>
  <si>
    <t>Dvorský</t>
  </si>
  <si>
    <t>Hynek</t>
  </si>
  <si>
    <t>Klofanda</t>
  </si>
  <si>
    <t>Koblížek</t>
  </si>
  <si>
    <t>Korbel</t>
  </si>
  <si>
    <t>Plhák</t>
  </si>
  <si>
    <t>Šraut</t>
  </si>
  <si>
    <t>Urešová</t>
  </si>
  <si>
    <t>Vrátilová</t>
  </si>
  <si>
    <t>Filip</t>
  </si>
  <si>
    <t>Josef</t>
  </si>
  <si>
    <t>Petr</t>
  </si>
  <si>
    <t>Bohumír</t>
  </si>
  <si>
    <t>Iva</t>
  </si>
  <si>
    <t>MBA, Ph.D.</t>
  </si>
  <si>
    <t>MBA</t>
  </si>
  <si>
    <t>-</t>
  </si>
  <si>
    <t>Zastupitelstvo města 17.6.2020</t>
  </si>
  <si>
    <t>1) Zastupitelstvo města určuje zapisovatelkou paní Jitku Kočovou a pana Jiřího Kořínka zodpovědného za obsluhu elektronického hlasovacího zařízení.</t>
  </si>
  <si>
    <t>2) Zastupitelstvo města volí ověřovatele zápisu paní Mgr. Helenu Mandíkovou a pana Jiřího Kovaříka.</t>
  </si>
  <si>
    <t xml:space="preserve">3) Zastupitelstvo města schvaluje program zasedání </t>
  </si>
  <si>
    <t>4) Zastupitelstvo města bere na vědomí Zápis z jednání finančního výboru č.2-2020 konaného dne 18.05.2020.</t>
  </si>
  <si>
    <t>5) Zastupitelstvo města schvaluje výsledek hospodaření města Vysokého Mýta k 31.12.2019 včetně jeho rozdělení dle předloženého návrhu.</t>
  </si>
  <si>
    <t>6) Zastupitelstvo města schvaluje účetní závěrku města Vysokého Mýta sestavenou k 31.12.2019.  Zodpovídá: vedoucí odboru finančníhoTermín: 30.06.2020</t>
  </si>
  <si>
    <t>7) Zastupitelstvo města schvalujevýsledek hospodaření hlavní činnosti města Vysokého Mýta za rok 2019, tj. zisk ve výši 42.945.287,41Kč.</t>
  </si>
  <si>
    <t>8) Zastupitelstvo města schvalujevýsledek hospodaření hospodářské činnosti města Vysokého Mýta za rok 2019, tj. zisk ve výši 4.771.657,71Kč.</t>
  </si>
  <si>
    <t>9) Zastupitelstvo města schvaluje výsledek hospodaření města Vysokého Mýta za rok 2019, tj. zisk ve výši 47.716.945,12Kč.</t>
  </si>
  <si>
    <t>10) Zastupitelstvo města schvaluje vyúčtování dotací přijatých městem Vysokým Mýtem v roce 2019. </t>
  </si>
  <si>
    <t>11) Zastupitelstvo města schvaluje vyúčtování dotací poskytnutých městem Vysokým Mýtem v roce 2019.</t>
  </si>
  <si>
    <t>12) Zastupitelstvo města schvalujerozbor hospodaření města Vysokého Mýta sestavený k 31.12.2019.</t>
  </si>
  <si>
    <t>13) Zastupitelstvo města schvalujezávěrečný účet města Vysokého Mýta za rok 2019 včetně zprávy o výsledku přezkoumání hospodaření za rok 2019 města Vysoké Mýto.</t>
  </si>
  <si>
    <t>14) Zastupitelstvo města souhlasís celoročním hospodařením města Vysokého Mýta v roce 2019, a to bez výhrad.</t>
  </si>
  <si>
    <t>15) Zastupitelstvo města schvaluje Rozbor hospodaření města Vysokého Mýta sestavený k 31.03.2020. </t>
  </si>
  <si>
    <t>16) Zastupitelstvo města bere na vědomí Rozpočtová opatření č.3-2020 a 4-2020.</t>
  </si>
  <si>
    <t>17) Zastupitelstvo města schvalujerozpočtové opatření č.5-2020 ve znění doplňku č.1.</t>
  </si>
  <si>
    <t>18) Zastupitelstvo města schvaluje poskytnutí zápůjčky společnosti Městské lesy Vysoké Mýto, spol. s r. o., IČ: 25951378, ve výši do 4.000.000,0Kč se splatností do 31.12.2020, s pevnou úrokovou sazbou ve výši 4,0% p.a., s možností mimořádných splátek jistiny zápůjčky. Účelem poskytnutí zápůjčky je zajištění financování společnosti spočívající v překlenutí časového nesouladu mezi náklady souvisejícími s fyzickým provedením prací na obnově a výchově městských lesů a poskytnutím dotací a příspěvků ze státního rozpočtu na tuto činnost v roce 2020, a to dle žádosti vydlužitele ze dne 12.5.2020.</t>
  </si>
  <si>
    <t>19) Zastupitelstvo města schvalujeodpis pohledávek vzniklých v samostatné působnosti města Vysoké Mýto, které jsou nevymahatelné z důvodu jejich promlčení, a to dle přiloženého návrhu.</t>
  </si>
  <si>
    <t>20) Zastupitelstvo města schvalujezařazení podnětu na změnu využití u pozemku p.č. 1973, 1965/2, 5536, 5535, 1972/13, 1965/3, 1965/4 a 1965/5   k.ú. Vysoké Mýto z předepsaného funkčního využití Plochy bydlení v bytových domech – BH“ zastavitelná plocha ozn. Z17/BH na plochy „Plochy občanské vybavení komerční – OK“ zastavitelná plocha ozn. Z17/OK do následující aktualizace Územního plánu Vysokého Mýta. Při změně Územního plánu Vysokého Mýto bude tento záměr prověřen.</t>
  </si>
  <si>
    <t>21) Zastupitelstvo města schvaluje:zařazení podnětu na změnu využití u pozemku p.č. 3321/7, k.ú. Vysoké Mýto z předepsaného funkčního využití „Plochy lesní - NL“ na plochy „Plochy bydlení v rodinných domech - venkovské - BV“ do následující aktualizace Územního plánu Vysokého Mýta. Při změně Územního plánu Vysokého Mýta bude tento záměr prověřen.</t>
  </si>
  <si>
    <t>22) Zastupitelstvo města schvalujezařazení podnětu na změnu využití u pozemku p.č. 4506/3, p.č. 4506/4, p.č. 4506/5, p.č. 4506/6, p.č. 4512/3, p.č. 4512/4, p.č. 4512/5, p.č. 4512/6, p.č. 4512/7, p.č. 4512/38 p.č. 4512/39 p.č. 4512/10, p.č. 4512/11, p.č. 4512/12, p.č. 4512/13, p.č. 4513/1, p.č. 4513/2, p.č. 4513/3, p.č. 4513/4, p.č. 4513/5, p.č. 4514/1, p.č. 4514/2, p.č. 4514/3, p.č. 4520/4, p.č. 4520/5, p.č. 4520/6, p.č. 4520/8, p.č. 4520/9, p.č. 4520/10, p.č. 4520/11 p.č. 4520/12, p.č. 4520/16, p.č. 4520/17, p.č. 4520/18, p.č. 4512/7, p.č. 4512/8,  p.č. 4512/9, p.č. 4513/2, p.č. 4520/8 k.ú. Vysoké Mýto z předepsaného funkčního využití „Plochy občanské vybavení komerční – OK“ na plochy „Plochy výroby a skladování – lehký průmysl - VL“ do následující změny Územního plánu Vysokého Mýta.</t>
  </si>
  <si>
    <t>23) Zastupitelstvo města zrušuje:usnesení č. 18/20 a 20/20 ze dne 18.03.2020  </t>
  </si>
  <si>
    <t>24) Zastupitelstvo města schvaluje:využití účelové dotace z Programu regenerace městských památkových rezervací a městských památkových zón na rok 2020, která je poskytnuta v celkové výši 1.505.000, - Kč takto: finanční prostředky ve výši 312.000, - Kč na akci „Obnova břidlicové krytiny na malé věži městské opevnění – Litomyšlská brána na st. p. č. 129 v obci a k.ú. Vysoké Mýto, která je v Anketním dotazníku k programu regenerace městských památkových rezervací a městských památkových zón na rok 2020 pod pořadovým č. 2. Objekt je veden jako kulturní památka pod rejstříkovým č. 25944/6-4106. finanční prostředky ve výši 629.000, - Kč na akci „Restaurování oltářního obrazu Petra Brandla – Nanebevzetí Panny Marie v kostele sv. Vavřince na st. p. č. 220 v obci a k.ú. Vysoké Mýto, který je v Anketním dotazníku k programu regenerace městských památkových rezervací a městských památkových zón na rok 2020 pod pořadovým č. 10. Obraz je veden jako kulturní památka pod rejstříkovým č. 14570/6-4109. finanční prostředky ve výši 416.000, - Kč na akci „Oprava fasády, restaurování portálů a restaurování vchodových dveří měšťanského domu č. p. 189 na st. p. č. 191/1 v v obci a k.ú. Vysoké Mýto, který je v Anketním dotazníku k programu regenerace městských památkových rezervací a městských památkových zón na rok 2020 pod pořadovým č. 14. Objekt je veden jako kulturní památka pod rejstříkovým č. 15749/6-4125. finanční prostředky ve výši 148.000, - Kč na akci „Restaurování sgrafitové výzdoby – Pražská brána, na st. p. č. 275, 276 v obci a k.ú. Vysoké Mýto, která je v Anketním dotazníku k programu regenerace městských památkových rezervací a městských památkových zón na rok 2020 pod pořadovým č. 16. Objekt je veden jako kulturní památka pod rejstříkovým č. 25944/6-4106.</t>
  </si>
  <si>
    <t>25) Zastupitelstvo města schvaluje:Zastupitelstvo města schvaluje dotaci města ve výši 61.000, - Kč (10 % z celkově uznatelných nákladů, tj. z částky 606.000, - Kč) na opravu fasády a restaurování portálů (do náměstí) a restaurování vchodových dveří měšťanského domu č. p. 189 na st. p. č. 191/1 v obci a k.ú. Vysoké Mýto, v rámci programu regenerace městských památkových rezervací a městských památkových zón vlastníkovi stavby.</t>
  </si>
  <si>
    <t>28) Zastupitelstvo města schvalujekoupi pozemku parc. č. 10157 lesní pozemek v k.ú. Vysoké Mýto od vlastníka za kupní cenu ve výši 518.000 Kč.</t>
  </si>
  <si>
    <t>29) Zastupitelstvo města neschvalujeprodej pozemku parc. č. 4289/95 zastavěná plocha a nádvoří v k.ú. Vysoké Mýto.</t>
  </si>
  <si>
    <t>31) Zastupitelstvo města schvalujebezúplatné nabytí pozemku parc. č. 2617/2 v k.ú. Vysoké Mýto od ČR - Státního pozemkového úřadu, IČ 01312774.</t>
  </si>
  <si>
    <t>32) Zastupitelstvo města schvalujebezúplatné nabytí pozemku parc. č. 2448/1 v k.ú. Vysoké Mýto od ČR - Státního pozemkového úřadu, IČ 01312774.</t>
  </si>
  <si>
    <t>33) Zastupitelstvo města schvalujebezúplatné nabytí pozemků parc. č. 4597/25, 4597/26 a 4597/27 v k.ú. Vysoké Mýto od ČR - Státního pozemkového úřadu, IČ 01312774.</t>
  </si>
  <si>
    <t>34) Zastupitelstvo města schvalujebezúplatné nabytí pozemku parc. č. 1167 v k.ú. Vysoké Mýto od ČR - Státního pozemkového úřadu, IČ 01312774.</t>
  </si>
  <si>
    <t>35) Zastupitelstvo města schvalujebezúplatné nabytí pozemku parc. č. 1186 v k.ú. Vysoké Mýto od ČR - Státního pozemkového úřadu, IČ 01312774.</t>
  </si>
  <si>
    <t>36) Zastupitelstvo města schvalujebezúplatné nabytí části pozemku parc. č. 2482/2 v k.ú. Vysoké Mýto od ČR - Státního pozemkového úřadu, IČ 01312774.</t>
  </si>
  <si>
    <t>37) Zastupitelstvo města schvalujebezúplatné nabytí pozemku parc. č. 4111/133 v k.ú. Vysoké Mýto od ČR - Státního pozemkového úřadu, IČ 01312774.</t>
  </si>
  <si>
    <t>38) Zastupitelstvo města neschvalujeprodej části pozemku parc. č. 4862/6 ostatní plocha – ostatní komunikace v k.ú. Vysoké Mýto.</t>
  </si>
  <si>
    <t>39) Zastupitelstvo města odkládáProjednání žádosti o prodej pozemku parc. č. 1970/68 ostatní plocha – zeleň v k.ú. Vysoké Mýto. </t>
  </si>
  <si>
    <t>42) Zastupitelstvo města schvalujeprodej části pozemku parc. č. 1515/3 zastavěná plocha a nádvoří – společný dvůr o výměře cca 20 m2 v k.ú. Vysoké Mýto společnosti česká FARMA s.r.o., IČ 02094070, za účelem výstavby nového vstupu do domu čp. 147 v ul. Gen. Svatoně, za kupní cenu ve výši 1.000 Kč/m2 + náklady na přípravu podkladů a na sepsání kupní smlouvy ve výši 3.000 Kč. K uvedené částce bude připočtena DPH ve výši 21%. Na prodej pozemku bude uzavřena Smlouva o uzavření budoucí kupní smlouvy o převodu nemovité věci. Pozemek bude prodán až po dokončení stavby a vyhotovení geometrického plánu na zaměření této stavby. </t>
  </si>
  <si>
    <t>43) Zastupitelstvo města odkládáProjednání žádosti o prodej pozemků parc. č. 4669/23 a 4669/24 v k.ú. Vysoké Mýto.</t>
  </si>
  <si>
    <t>47) Zastupitelstvo města schvalujezměnu termínu plnění usnesení č. 230/19, 231/19 a 232/19 na 31.12.2020.</t>
  </si>
  <si>
    <t>48) Zastupitelstvo města schvalujezměnu termínu plnění usnesení č. 213/19 na 31.12.2020.</t>
  </si>
  <si>
    <t>49) Zastupitelstvo města schvalujeprodej pozemku nově vzniklého geometrickým plánem č. 4386-39/2020 označeného jako parc. č. 4571/30 orná půda v k.ú. Vysoké Mýto společnosti Šmídl Reality s.r.o., IČ 02418541, za kupní cenu ve výši 11.078.000 Kč. K uvedené částce bude připočtena DPH ve výši 21%.</t>
  </si>
  <si>
    <t xml:space="preserve">50) Zastupitelstvo města neschvalujeprodej pozemků parc. č. 4597/24, 4596/2, 4596/19, 4596/11, 4597/9 a části parc. č. 4597/3, vše v k.ú. Vysoké Mýto. </t>
  </si>
  <si>
    <t>51) Zastupitelstvo města schvalujedarování vozidla inv. č. 480, Ford Transit, RZ 2E6 4987 příspěvkové organizaci Správa školských zařízení – domov mládeže a školní jídelna, Vysoké Mýto, příspěvková organizace, IČ: 71294791.</t>
  </si>
  <si>
    <t>52) Zastupitelstvo města schvalujedarování vozidla inv. č. 6001, Škoda Fabia, RZ 2E7 9594 příspěvkové organizaci MIKÁDO – středisko volného času, Vysoké Mýto, příspěvková organizace, IČ: 72087013.</t>
  </si>
  <si>
    <t>53) Zastupitelstvo města schvalujedodatek č. 3 ke zřizovací listině příspěvkové organizace Technické služby Vysoké Mýto, IČ: 70888671 s účinností od 01.01.2021.</t>
  </si>
  <si>
    <t>54) Zastupitelstvo města vydávávyhlášku č. 2/2020, kterou se mění obecně závazná vyhláška č. 2/2019 o nočním klidu.</t>
  </si>
  <si>
    <t>57) Zastupitelstvo města mění usnesení č. 234/19 tak, že text „do 30.06.2020“ se nahrazuje textem „na zasedání zastupitelstva města dne 16.12.2020“ a termín plnění tohoto usnesení se mění z 31.03.2020 na 16.12.2020.</t>
  </si>
  <si>
    <t>58) Zastupitelstvo města schvalujezměnu zřizovací listiny Základní školy Vysoké Mýto, Jiráskova, příspěvkové organizace, v úplném znění, dle předloženého návrhu, s účinností od 1. 7. 2020.</t>
  </si>
  <si>
    <t>59) Zastupitelstvo města bere na vědomízávěrečný účet, zprávu o výsledku přezkoumání hospodaření a výroční zprávu o činnosti dobrovolného svazku obcí Královská věnná města za rok 2019.</t>
  </si>
  <si>
    <t>60) Zastupitelstvo města bere na vědomí závěrečný účet a zprávu o výsledku přezkoumání hospodaření dobrovolného svazku obcí Českomoravské pomezí za rok 2019.</t>
  </si>
  <si>
    <t>62) Zastupitelstvo města zřizujepětičlenný osadní výbor části města Vysokého Mýta, Vanice, s účinností od 1. 7. 2020.</t>
  </si>
  <si>
    <t>55) Protinávrh č.2 Mgr. Jan Lipavský- Zastupitelstvo města mění usnesení č. 234/19 tak, že text „do 30.06.2020“ se vypouští.</t>
  </si>
  <si>
    <t>56) Protinávrh č.1 Ing. Martin Krejza - Zastupitelstvo města mění usnesení č. 234/19 tak, že text „do 30.06.2020“ se nahrazuje textem „navždy“ a termín se ruší.</t>
  </si>
  <si>
    <t>30) Zastupitelstvo města schvalujeprodej pozemku parc. č. 713/4 trvalý travní porost a pozemků nově vzniklých geometrickým plánem č. 86-109/2019 označených jako parc. č. 711/5 vodní plocha – zamokřená plocha, parc. č. 713/6 trvalý travní porost a parc. č. 812/2 ostatní plocha – jiná plocha, vše v obci Vysoké Mýto v k.ú. Svařeň panu Janu Stránskému, nar. xx, trvale bytem xx, za celkovou kupní cenu ve výši 7.550 Kč. Prodej pozemků není předmětem daně z přidané hodnoty.</t>
  </si>
  <si>
    <t>40) Zastupitelstvo města schvalujeprodej pozemků nově vzniklých geometrickým plánem č. 4357-408/2019 označených jako parc. č. 467/1 trvalý travní porost a parc. č. 467/2 trvalý travní porost, vše v k.ú. Vysoké Mýto paní Iloně Moučkové, nar. xx, trvale bytem xx, za celkovou kupní cenu ve výši 32.900 Kč. Prodej pozemků není předmětem daně z přidané hodnoty.</t>
  </si>
  <si>
    <t>41) Zastupitelstvo města schvalujeprodej pozemků nově vzniklých geometrickým plánem č. 141-46/2019 označených jako st. 15/2 zastavěná plocha a nádvoří, st. 15/3 zastavěná plocha a nádvoří, parc. č. 37/2 ostatní plocha – jiná plocha a parc. č. 326/2 trvalý travní porost, vše v k.ú. Brteč Ing. Janu Svobodovi, nar. xx, trvale bytem xx, za celkovou kupní cenu ve výši 22.500 Kč. Prodej pozemků není předmětem daně z přidané hodnoty.</t>
  </si>
  <si>
    <t>44) Zastupitelstvo města schvalujesměnu pozemku nově vzniklého geometrickým plánem č. 145-180/2019 označeného jako parc. č. 31/3 zahrada v k.ú. Brteč ve vlastnictví města Vysokého Mýta za pozemek nově vzniklý shora uvedeným geometrickým plánem označený jako parc. č. 29/3 zahrada v k.ú. Brteč ve vlastnictví manželů Ing. Jana Patrného (nar. xx) a Ing. Ivety Patrné (nar. xx), oba trvale bytem xx, s doplatkem kupní ceny ve výši 7.500 Kč, který jsou povinni manž. Patrní uhradit městu Vysokému Mýtu. Směna pozemků není předmětem daně z přidané hodnoty.</t>
  </si>
  <si>
    <t>45) Zastupitelstvo města schvalujesměnu pozemků nově vzniklých geometrickým plánem č. 145-180/2019 označených jako parc. č. 31/4 zahrada a parc. č. 435/2 ostatní plocha – ostatní komunikace v k.ú. Brteč ve vlastnictví města Vysokého Mýta za pozemek nově vzniklý shora uvedeným geometrickým plánem označený jako parc. č. 31/5 zahrada v k.ú. Brteč ve vlastnictví paní Drahomíry Plíškové (nar. xx), trvale bytem xx, s doplatkem kupní ceny ve výši 1.350 Kč, který je povinna pí Plíšková uhradit městu Vysokému Mýtu. Směna pozemků není předmětem daně z přidané hodnoty.</t>
  </si>
  <si>
    <t>46) Zastupitelstvo města schvalujeprodej pozemku parc. č. 2617/22 orná půda o výměře 158 m2 a pozemku nově vzniklého geometrickým plánem č. 4353-156/2019 označeného jako parc. č. 2617/23 orná půda o výměře 26 m2, vše v k.ú. Vysoké Mýto, panu Ivanu Ševčukovi, nar. xx, trvale bytem xx, za kupní cenu ve výši 184.500 Kč. K uvedené částce bude připočtena DPH ve výši 21%.</t>
  </si>
  <si>
    <t xml:space="preserve">63) Zastupitelstvo města určuje tyto členy osadního výboru části města Vysokého Mýta, Vanice: Lenka Raušerová, bytem xx, Pavel Raušer, bytem xx, Zdeněk Svoboda, xx,  Michal Novotný, xx,  Miloš Karal, xx.  </t>
  </si>
  <si>
    <t xml:space="preserve">64) Zastupitelstvo města volí předsedu osadního výboru části města Vysokého Mýta, Vanice, paní Lenku Raušerovou, bytem xx, s účinností od 1. 7. 2020.  </t>
  </si>
  <si>
    <t>26) Zastupitelstvo města schvalujeprodej pozemku nově vzniklého geometrickým plánem č. 4343-419/2019 označeného jako díl „a“ (vzniklý z parc. č. 4710/1) o výměře 221 m2 v k.ú. Vysoké Mýto paní Vlastě Zavřelové, nar. xx trvale bytem xx, za celkovou kupní cenu ve výši 15.749 Kč. Prodej pozemku není předmětem daně z přidané hodnoty.</t>
  </si>
  <si>
    <t>27) Zastupitelstvo města schvalujesměnu pozemků nově vzniklých geometrickým plánem č. 147-114/2019 označených jako díl „b“ (vzniklý z parc. č. 286/1) o výměře 11 m2, díl „e“ (vzniklý z parc. č. 61/1) o výměře 11 m2 a díl „f“ (vzniklý z parc. č. 61/1) o výměře 35 m2 v k.ú. Domoradice ve vlastnictví města Vysokého Mýta za pozemky označené, na základě uvedeného geometrického plánu, jako díl „a“ (vzniklý z pozemku parc. č. 61/4) o výměře 12 m2 a díl „c“ (vzniklý z pozemku parc. č. 61/8) o výměře 2 m2 v k.ú. Domoradice ve vlastnictví manželů Ladislava Osinka, nar. xx a Věry Osinkové, nar. xx, oba trvale bytem xx, s doplatkem kupní ceny ve výši 6.450 Kč, který jsou povinni manž. Osinkovi uhradit městu Vysokému Mýtu. Směna pozemků není předmětem daně z přidané hodnoty.</t>
  </si>
  <si>
    <t>61) Zastupitelstvo města volípřísedící Okresního soudu v Ústí nad Orlicí Mgr. Jindřišku Klaudovou, bytem xx, na další čtyřleté období.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</si>
</sst>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1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0"/>
  <sheetViews>
    <sheetView tabSelected="1" zoomScaleNormal="100" workbookViewId="0">
      <pane xSplit="1" ySplit="6" topLeftCell="B61" activePane="bottomRight" state="frozen"/>
      <selection pane="topRight" activeCell="B1" sqref="B1"/>
      <selection pane="bottomLeft" activeCell="A7" sqref="A7"/>
      <selection pane="bottomRight" activeCell="A70" sqref="A70"/>
    </sheetView>
  </sheetViews>
  <sheetFormatPr defaultColWidth="5.7109375" defaultRowHeight="12.75" customHeight="1" x14ac:dyDescent="0.2"/>
  <cols>
    <col min="1" max="1" width="62.7109375" style="6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8"/>
      <c r="X1" s="3"/>
      <c r="Y1" s="3"/>
      <c r="Z1" s="3"/>
      <c r="AA1" s="3"/>
    </row>
    <row r="2" spans="1:27" ht="15" customHeight="1" x14ac:dyDescent="0.2">
      <c r="A2" s="8"/>
      <c r="B2" s="5"/>
      <c r="C2" s="5" t="s">
        <v>5</v>
      </c>
      <c r="D2" s="5"/>
      <c r="E2" s="5" t="s">
        <v>0</v>
      </c>
      <c r="F2" s="5" t="s">
        <v>31</v>
      </c>
      <c r="G2" s="5" t="s">
        <v>0</v>
      </c>
      <c r="H2" s="5"/>
      <c r="I2" s="5"/>
      <c r="J2" s="5" t="s">
        <v>5</v>
      </c>
      <c r="K2" s="5" t="s">
        <v>5</v>
      </c>
      <c r="L2" s="5"/>
      <c r="M2" s="5" t="s">
        <v>0</v>
      </c>
      <c r="N2" s="5" t="s">
        <v>5</v>
      </c>
      <c r="O2" s="5" t="s">
        <v>5</v>
      </c>
      <c r="P2" s="5" t="s">
        <v>5</v>
      </c>
      <c r="Q2" s="5" t="s">
        <v>5</v>
      </c>
      <c r="R2" s="5" t="s">
        <v>0</v>
      </c>
      <c r="S2" s="5" t="s">
        <v>32</v>
      </c>
      <c r="T2" s="7" t="s">
        <v>0</v>
      </c>
      <c r="U2" s="5"/>
      <c r="V2" s="5" t="s">
        <v>5</v>
      </c>
      <c r="X2" s="11" t="s">
        <v>17</v>
      </c>
      <c r="Y2" s="12"/>
      <c r="Z2" s="12"/>
      <c r="AA2" s="13"/>
    </row>
    <row r="3" spans="1:27" ht="15" customHeight="1" x14ac:dyDescent="0.2">
      <c r="A3" s="10" t="s">
        <v>50</v>
      </c>
      <c r="B3" s="5" t="s">
        <v>20</v>
      </c>
      <c r="C3" s="5" t="s">
        <v>21</v>
      </c>
      <c r="D3" s="5" t="s">
        <v>33</v>
      </c>
      <c r="E3" s="5" t="s">
        <v>22</v>
      </c>
      <c r="F3" s="5" t="s">
        <v>34</v>
      </c>
      <c r="G3" s="5" t="s">
        <v>3</v>
      </c>
      <c r="H3" s="7" t="s">
        <v>23</v>
      </c>
      <c r="I3" s="5" t="s">
        <v>35</v>
      </c>
      <c r="J3" s="5" t="s">
        <v>36</v>
      </c>
      <c r="K3" s="5" t="s">
        <v>37</v>
      </c>
      <c r="L3" s="5" t="s">
        <v>8</v>
      </c>
      <c r="M3" s="5" t="s">
        <v>9</v>
      </c>
      <c r="N3" s="5" t="s">
        <v>24</v>
      </c>
      <c r="O3" s="5" t="s">
        <v>25</v>
      </c>
      <c r="P3" s="5" t="s">
        <v>26</v>
      </c>
      <c r="Q3" s="5" t="s">
        <v>38</v>
      </c>
      <c r="R3" s="5" t="s">
        <v>11</v>
      </c>
      <c r="S3" s="5" t="s">
        <v>39</v>
      </c>
      <c r="T3" s="7" t="s">
        <v>40</v>
      </c>
      <c r="U3" s="5" t="s">
        <v>12</v>
      </c>
      <c r="V3" s="5" t="s">
        <v>41</v>
      </c>
      <c r="X3" s="14" t="s">
        <v>14</v>
      </c>
      <c r="Y3" s="16" t="s">
        <v>15</v>
      </c>
      <c r="Z3" s="18" t="s">
        <v>18</v>
      </c>
      <c r="AA3" s="20" t="s">
        <v>19</v>
      </c>
    </row>
    <row r="4" spans="1:27" ht="15" customHeight="1" x14ac:dyDescent="0.2">
      <c r="A4" s="10"/>
      <c r="B4" s="5" t="s">
        <v>1</v>
      </c>
      <c r="C4" s="5" t="s">
        <v>27</v>
      </c>
      <c r="D4" s="5" t="s">
        <v>42</v>
      </c>
      <c r="E4" s="5" t="s">
        <v>6</v>
      </c>
      <c r="F4" s="5" t="s">
        <v>43</v>
      </c>
      <c r="G4" s="5" t="s">
        <v>4</v>
      </c>
      <c r="H4" s="7" t="s">
        <v>29</v>
      </c>
      <c r="I4" s="5" t="s">
        <v>44</v>
      </c>
      <c r="J4" s="5" t="s">
        <v>10</v>
      </c>
      <c r="K4" s="5" t="s">
        <v>1</v>
      </c>
      <c r="L4" s="5" t="s">
        <v>6</v>
      </c>
      <c r="M4" s="5" t="s">
        <v>10</v>
      </c>
      <c r="N4" s="5" t="s">
        <v>30</v>
      </c>
      <c r="O4" s="5" t="s">
        <v>7</v>
      </c>
      <c r="P4" s="5" t="s">
        <v>28</v>
      </c>
      <c r="Q4" s="5" t="s">
        <v>6</v>
      </c>
      <c r="R4" s="5" t="s">
        <v>2</v>
      </c>
      <c r="S4" s="5" t="s">
        <v>45</v>
      </c>
      <c r="T4" s="7" t="s">
        <v>13</v>
      </c>
      <c r="U4" s="5" t="s">
        <v>6</v>
      </c>
      <c r="V4" s="5" t="s">
        <v>46</v>
      </c>
      <c r="X4" s="15"/>
      <c r="Y4" s="17"/>
      <c r="Z4" s="19"/>
      <c r="AA4" s="21"/>
    </row>
    <row r="5" spans="1:27" ht="15" customHeight="1" x14ac:dyDescent="0.25">
      <c r="A5" s="10"/>
      <c r="B5" s="5"/>
      <c r="C5" s="5"/>
      <c r="D5" s="5"/>
      <c r="E5" s="5"/>
      <c r="F5" s="5" t="s">
        <v>47</v>
      </c>
      <c r="G5" s="5"/>
      <c r="H5" s="5"/>
      <c r="I5" s="5"/>
      <c r="J5" s="5"/>
      <c r="K5" s="5"/>
      <c r="L5" s="5"/>
      <c r="M5" s="7"/>
      <c r="N5" s="5"/>
      <c r="O5" s="5"/>
      <c r="P5" s="5"/>
      <c r="Q5" s="5"/>
      <c r="R5" s="5"/>
      <c r="S5" s="5"/>
      <c r="T5" s="7" t="s">
        <v>48</v>
      </c>
      <c r="U5" s="5"/>
      <c r="V5" s="5"/>
      <c r="X5" s="3"/>
      <c r="Y5" s="3"/>
      <c r="Z5" s="3"/>
      <c r="AA5" s="3"/>
    </row>
    <row r="6" spans="1:27" ht="15" customHeight="1" x14ac:dyDescent="0.25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X6" s="3"/>
      <c r="Y6" s="3"/>
      <c r="Z6" s="3"/>
      <c r="AA6" s="3"/>
    </row>
    <row r="7" spans="1:27" ht="26.25" customHeight="1" x14ac:dyDescent="0.2">
      <c r="A7" s="6" t="s">
        <v>51</v>
      </c>
      <c r="B7" s="2" t="s">
        <v>14</v>
      </c>
      <c r="C7" s="2" t="s">
        <v>14</v>
      </c>
      <c r="D7" s="2" t="s">
        <v>14</v>
      </c>
      <c r="E7" s="2" t="s">
        <v>14</v>
      </c>
      <c r="F7" s="2" t="s">
        <v>14</v>
      </c>
      <c r="G7" s="2" t="s">
        <v>14</v>
      </c>
      <c r="H7" s="9" t="s">
        <v>49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  <c r="N7" s="2" t="s">
        <v>14</v>
      </c>
      <c r="O7" s="2" t="s">
        <v>14</v>
      </c>
      <c r="P7" s="2" t="s">
        <v>14</v>
      </c>
      <c r="Q7" s="2" t="s">
        <v>14</v>
      </c>
      <c r="R7" s="2" t="s">
        <v>14</v>
      </c>
      <c r="S7" s="2" t="s">
        <v>14</v>
      </c>
      <c r="T7" s="9" t="s">
        <v>49</v>
      </c>
      <c r="U7" s="2" t="s">
        <v>14</v>
      </c>
      <c r="V7" s="2" t="s">
        <v>14</v>
      </c>
      <c r="X7" s="4">
        <f t="shared" ref="X7:X70" si="0">COUNTIF($B7:$W7,"ANO")</f>
        <v>19</v>
      </c>
      <c r="Y7" s="4">
        <f t="shared" ref="Y7:Y70" si="1">COUNTIF($B7:$W7,"NE")</f>
        <v>0</v>
      </c>
      <c r="Z7" s="4">
        <f t="shared" ref="Z7:Z70" si="2">COUNTIF($B7:$W7,"ZDRŽEL(A) SE")</f>
        <v>0</v>
      </c>
      <c r="AA7" s="4">
        <f t="shared" ref="AA7:AA32" si="3">COUNTIF(B7:W7,"-")</f>
        <v>2</v>
      </c>
    </row>
    <row r="8" spans="1:27" ht="25.5" x14ac:dyDescent="0.2">
      <c r="A8" s="6" t="s">
        <v>52</v>
      </c>
      <c r="B8" s="2" t="s">
        <v>14</v>
      </c>
      <c r="C8" s="2" t="s">
        <v>14</v>
      </c>
      <c r="D8" s="2" t="s">
        <v>14</v>
      </c>
      <c r="E8" s="2" t="s">
        <v>14</v>
      </c>
      <c r="F8" s="2" t="s">
        <v>14</v>
      </c>
      <c r="G8" s="2" t="s">
        <v>14</v>
      </c>
      <c r="H8" s="9" t="s">
        <v>49</v>
      </c>
      <c r="I8" s="2" t="s">
        <v>14</v>
      </c>
      <c r="J8" s="2" t="s">
        <v>14</v>
      </c>
      <c r="K8" s="2" t="s">
        <v>14</v>
      </c>
      <c r="L8" s="2" t="s">
        <v>16</v>
      </c>
      <c r="M8" s="2" t="s">
        <v>14</v>
      </c>
      <c r="N8" s="2" t="s">
        <v>14</v>
      </c>
      <c r="O8" s="2" t="s">
        <v>14</v>
      </c>
      <c r="P8" s="2" t="s">
        <v>16</v>
      </c>
      <c r="Q8" s="2" t="s">
        <v>14</v>
      </c>
      <c r="R8" s="2" t="s">
        <v>14</v>
      </c>
      <c r="S8" s="2" t="s">
        <v>14</v>
      </c>
      <c r="T8" s="9" t="s">
        <v>49</v>
      </c>
      <c r="U8" s="2" t="s">
        <v>14</v>
      </c>
      <c r="V8" s="2" t="s">
        <v>14</v>
      </c>
      <c r="X8" s="4">
        <f t="shared" si="0"/>
        <v>17</v>
      </c>
      <c r="Y8" s="4">
        <f t="shared" si="1"/>
        <v>0</v>
      </c>
      <c r="Z8" s="4">
        <f t="shared" si="2"/>
        <v>2</v>
      </c>
      <c r="AA8" s="4">
        <f t="shared" si="3"/>
        <v>2</v>
      </c>
    </row>
    <row r="9" spans="1:27" x14ac:dyDescent="0.2">
      <c r="A9" s="6" t="s">
        <v>53</v>
      </c>
      <c r="B9" s="2" t="s">
        <v>14</v>
      </c>
      <c r="C9" s="2" t="s">
        <v>14</v>
      </c>
      <c r="D9" s="2" t="s">
        <v>14</v>
      </c>
      <c r="E9" s="2" t="s">
        <v>14</v>
      </c>
      <c r="F9" s="2" t="s">
        <v>14</v>
      </c>
      <c r="G9" s="2" t="s">
        <v>14</v>
      </c>
      <c r="H9" s="9" t="s">
        <v>49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  <c r="N9" s="2" t="s">
        <v>14</v>
      </c>
      <c r="O9" s="2" t="s">
        <v>14</v>
      </c>
      <c r="P9" s="2" t="s">
        <v>14</v>
      </c>
      <c r="Q9" s="2" t="s">
        <v>14</v>
      </c>
      <c r="R9" s="2" t="s">
        <v>14</v>
      </c>
      <c r="S9" s="2" t="s">
        <v>14</v>
      </c>
      <c r="T9" s="9" t="s">
        <v>49</v>
      </c>
      <c r="U9" s="2" t="s">
        <v>14</v>
      </c>
      <c r="V9" s="2" t="s">
        <v>14</v>
      </c>
      <c r="X9" s="4">
        <f t="shared" si="0"/>
        <v>19</v>
      </c>
      <c r="Y9" s="4">
        <f t="shared" si="1"/>
        <v>0</v>
      </c>
      <c r="Z9" s="4">
        <f t="shared" si="2"/>
        <v>0</v>
      </c>
      <c r="AA9" s="4">
        <f t="shared" si="3"/>
        <v>2</v>
      </c>
    </row>
    <row r="10" spans="1:27" ht="25.5" x14ac:dyDescent="0.2">
      <c r="A10" s="6" t="s">
        <v>54</v>
      </c>
      <c r="B10" s="2" t="s">
        <v>14</v>
      </c>
      <c r="C10" s="2" t="s">
        <v>14</v>
      </c>
      <c r="D10" s="2" t="s">
        <v>14</v>
      </c>
      <c r="E10" s="2" t="s">
        <v>14</v>
      </c>
      <c r="F10" s="2" t="s">
        <v>14</v>
      </c>
      <c r="G10" s="2" t="s">
        <v>14</v>
      </c>
      <c r="H10" s="9" t="s">
        <v>49</v>
      </c>
      <c r="I10" s="2" t="s">
        <v>14</v>
      </c>
      <c r="J10" s="2" t="s">
        <v>14</v>
      </c>
      <c r="K10" s="2" t="s">
        <v>14</v>
      </c>
      <c r="L10" s="2" t="s">
        <v>14</v>
      </c>
      <c r="M10" s="2" t="s">
        <v>14</v>
      </c>
      <c r="N10" s="2" t="s">
        <v>14</v>
      </c>
      <c r="O10" s="2" t="s">
        <v>14</v>
      </c>
      <c r="P10" s="2" t="s">
        <v>14</v>
      </c>
      <c r="Q10" s="2" t="s">
        <v>14</v>
      </c>
      <c r="R10" s="2" t="s">
        <v>14</v>
      </c>
      <c r="S10" s="2" t="s">
        <v>14</v>
      </c>
      <c r="T10" s="9" t="s">
        <v>49</v>
      </c>
      <c r="U10" s="2" t="s">
        <v>14</v>
      </c>
      <c r="V10" s="2" t="s">
        <v>14</v>
      </c>
      <c r="X10" s="4">
        <f t="shared" si="0"/>
        <v>19</v>
      </c>
      <c r="Y10" s="4">
        <f t="shared" si="1"/>
        <v>0</v>
      </c>
      <c r="Z10" s="4">
        <f t="shared" si="2"/>
        <v>0</v>
      </c>
      <c r="AA10" s="4">
        <f t="shared" si="3"/>
        <v>2</v>
      </c>
    </row>
    <row r="11" spans="1:27" ht="25.5" x14ac:dyDescent="0.2">
      <c r="A11" s="6" t="s">
        <v>55</v>
      </c>
      <c r="B11" s="2" t="s">
        <v>14</v>
      </c>
      <c r="C11" s="2" t="s">
        <v>14</v>
      </c>
      <c r="D11" s="2" t="s">
        <v>16</v>
      </c>
      <c r="E11" s="2" t="s">
        <v>14</v>
      </c>
      <c r="F11" s="2" t="s">
        <v>14</v>
      </c>
      <c r="G11" s="2" t="s">
        <v>14</v>
      </c>
      <c r="H11" s="9" t="s">
        <v>49</v>
      </c>
      <c r="I11" s="2" t="s">
        <v>14</v>
      </c>
      <c r="J11" s="2" t="s">
        <v>14</v>
      </c>
      <c r="K11" s="2" t="s">
        <v>14</v>
      </c>
      <c r="L11" s="2" t="s">
        <v>14</v>
      </c>
      <c r="M11" s="2" t="s">
        <v>14</v>
      </c>
      <c r="N11" s="2" t="s">
        <v>14</v>
      </c>
      <c r="O11" s="2" t="s">
        <v>14</v>
      </c>
      <c r="P11" s="2" t="s">
        <v>14</v>
      </c>
      <c r="Q11" s="2" t="s">
        <v>14</v>
      </c>
      <c r="R11" s="2" t="s">
        <v>15</v>
      </c>
      <c r="S11" s="2" t="s">
        <v>14</v>
      </c>
      <c r="T11" s="9" t="s">
        <v>49</v>
      </c>
      <c r="U11" s="2" t="s">
        <v>16</v>
      </c>
      <c r="V11" s="2" t="s">
        <v>14</v>
      </c>
      <c r="X11" s="4">
        <f t="shared" si="0"/>
        <v>16</v>
      </c>
      <c r="Y11" s="4">
        <f t="shared" si="1"/>
        <v>1</v>
      </c>
      <c r="Z11" s="4">
        <f t="shared" si="2"/>
        <v>2</v>
      </c>
      <c r="AA11" s="4">
        <f t="shared" si="3"/>
        <v>2</v>
      </c>
    </row>
    <row r="12" spans="1:27" ht="38.25" x14ac:dyDescent="0.2">
      <c r="A12" s="6" t="s">
        <v>56</v>
      </c>
      <c r="B12" s="2" t="s">
        <v>14</v>
      </c>
      <c r="C12" s="2" t="s">
        <v>14</v>
      </c>
      <c r="D12" s="2" t="s">
        <v>16</v>
      </c>
      <c r="E12" s="2" t="s">
        <v>14</v>
      </c>
      <c r="F12" s="2" t="s">
        <v>14</v>
      </c>
      <c r="G12" s="2" t="s">
        <v>14</v>
      </c>
      <c r="H12" s="9" t="s">
        <v>49</v>
      </c>
      <c r="I12" s="2" t="s">
        <v>14</v>
      </c>
      <c r="J12" s="2" t="s">
        <v>14</v>
      </c>
      <c r="K12" s="2" t="s">
        <v>14</v>
      </c>
      <c r="L12" s="2" t="s">
        <v>14</v>
      </c>
      <c r="M12" s="2" t="s">
        <v>14</v>
      </c>
      <c r="N12" s="2" t="s">
        <v>14</v>
      </c>
      <c r="O12" s="2" t="s">
        <v>14</v>
      </c>
      <c r="P12" s="2" t="s">
        <v>14</v>
      </c>
      <c r="Q12" s="2" t="s">
        <v>14</v>
      </c>
      <c r="R12" s="2" t="s">
        <v>16</v>
      </c>
      <c r="S12" s="2" t="s">
        <v>14</v>
      </c>
      <c r="T12" s="9" t="s">
        <v>49</v>
      </c>
      <c r="U12" s="2" t="s">
        <v>16</v>
      </c>
      <c r="V12" s="2" t="s">
        <v>14</v>
      </c>
      <c r="X12" s="4">
        <f t="shared" si="0"/>
        <v>16</v>
      </c>
      <c r="Y12" s="4">
        <f t="shared" si="1"/>
        <v>0</v>
      </c>
      <c r="Z12" s="4">
        <f t="shared" si="2"/>
        <v>3</v>
      </c>
      <c r="AA12" s="4">
        <f t="shared" si="3"/>
        <v>2</v>
      </c>
    </row>
    <row r="13" spans="1:27" ht="25.5" x14ac:dyDescent="0.2">
      <c r="A13" s="6" t="s">
        <v>57</v>
      </c>
      <c r="B13" s="2" t="s">
        <v>14</v>
      </c>
      <c r="C13" s="2" t="s">
        <v>14</v>
      </c>
      <c r="D13" s="2" t="s">
        <v>16</v>
      </c>
      <c r="E13" s="2" t="s">
        <v>14</v>
      </c>
      <c r="F13" s="2" t="s">
        <v>14</v>
      </c>
      <c r="G13" s="2" t="s">
        <v>14</v>
      </c>
      <c r="H13" s="9" t="s">
        <v>49</v>
      </c>
      <c r="I13" s="2" t="s">
        <v>14</v>
      </c>
      <c r="J13" s="2" t="s">
        <v>14</v>
      </c>
      <c r="K13" s="2" t="s">
        <v>14</v>
      </c>
      <c r="L13" s="2" t="s">
        <v>14</v>
      </c>
      <c r="M13" s="2" t="s">
        <v>14</v>
      </c>
      <c r="N13" s="2" t="s">
        <v>14</v>
      </c>
      <c r="O13" s="2" t="s">
        <v>14</v>
      </c>
      <c r="P13" s="2" t="s">
        <v>14</v>
      </c>
      <c r="Q13" s="2" t="s">
        <v>14</v>
      </c>
      <c r="R13" s="2" t="s">
        <v>16</v>
      </c>
      <c r="S13" s="2" t="s">
        <v>14</v>
      </c>
      <c r="T13" s="9" t="s">
        <v>49</v>
      </c>
      <c r="U13" s="2" t="s">
        <v>16</v>
      </c>
      <c r="V13" s="2" t="s">
        <v>14</v>
      </c>
      <c r="X13" s="4">
        <f t="shared" si="0"/>
        <v>16</v>
      </c>
      <c r="Y13" s="4">
        <f t="shared" si="1"/>
        <v>0</v>
      </c>
      <c r="Z13" s="4">
        <f t="shared" si="2"/>
        <v>3</v>
      </c>
      <c r="AA13" s="4">
        <f t="shared" si="3"/>
        <v>2</v>
      </c>
    </row>
    <row r="14" spans="1:27" ht="25.5" x14ac:dyDescent="0.2">
      <c r="A14" s="6" t="s">
        <v>58</v>
      </c>
      <c r="B14" s="2" t="s">
        <v>14</v>
      </c>
      <c r="C14" s="2" t="s">
        <v>14</v>
      </c>
      <c r="D14" s="2" t="s">
        <v>16</v>
      </c>
      <c r="E14" s="2" t="s">
        <v>14</v>
      </c>
      <c r="F14" s="2" t="s">
        <v>14</v>
      </c>
      <c r="G14" s="2" t="s">
        <v>14</v>
      </c>
      <c r="H14" s="9" t="s">
        <v>49</v>
      </c>
      <c r="I14" s="2" t="s">
        <v>14</v>
      </c>
      <c r="J14" s="2" t="s">
        <v>14</v>
      </c>
      <c r="K14" s="2" t="s">
        <v>14</v>
      </c>
      <c r="L14" s="2" t="s">
        <v>14</v>
      </c>
      <c r="M14" s="2" t="s">
        <v>14</v>
      </c>
      <c r="N14" s="2" t="s">
        <v>14</v>
      </c>
      <c r="O14" s="2" t="s">
        <v>14</v>
      </c>
      <c r="P14" s="2" t="s">
        <v>14</v>
      </c>
      <c r="Q14" s="2" t="s">
        <v>14</v>
      </c>
      <c r="R14" s="2" t="s">
        <v>16</v>
      </c>
      <c r="S14" s="2" t="s">
        <v>14</v>
      </c>
      <c r="T14" s="9" t="s">
        <v>49</v>
      </c>
      <c r="U14" s="2" t="s">
        <v>16</v>
      </c>
      <c r="V14" s="2" t="s">
        <v>14</v>
      </c>
      <c r="X14" s="4">
        <f t="shared" si="0"/>
        <v>16</v>
      </c>
      <c r="Y14" s="4">
        <f t="shared" si="1"/>
        <v>0</v>
      </c>
      <c r="Z14" s="4">
        <f t="shared" si="2"/>
        <v>3</v>
      </c>
      <c r="AA14" s="4">
        <f t="shared" si="3"/>
        <v>2</v>
      </c>
    </row>
    <row r="15" spans="1:27" ht="25.5" x14ac:dyDescent="0.2">
      <c r="A15" s="6" t="s">
        <v>59</v>
      </c>
      <c r="B15" s="2" t="s">
        <v>14</v>
      </c>
      <c r="C15" s="2" t="s">
        <v>14</v>
      </c>
      <c r="D15" s="2" t="s">
        <v>16</v>
      </c>
      <c r="E15" s="2" t="s">
        <v>14</v>
      </c>
      <c r="F15" s="2" t="s">
        <v>14</v>
      </c>
      <c r="G15" s="2" t="s">
        <v>14</v>
      </c>
      <c r="H15" s="9" t="s">
        <v>49</v>
      </c>
      <c r="I15" s="2" t="s">
        <v>14</v>
      </c>
      <c r="J15" s="2" t="s">
        <v>14</v>
      </c>
      <c r="K15" s="2" t="s">
        <v>14</v>
      </c>
      <c r="L15" s="2" t="s">
        <v>14</v>
      </c>
      <c r="M15" s="2" t="s">
        <v>14</v>
      </c>
      <c r="N15" s="2" t="s">
        <v>14</v>
      </c>
      <c r="O15" s="2" t="s">
        <v>14</v>
      </c>
      <c r="P15" s="2" t="s">
        <v>14</v>
      </c>
      <c r="Q15" s="2" t="s">
        <v>14</v>
      </c>
      <c r="R15" s="2" t="s">
        <v>16</v>
      </c>
      <c r="S15" s="2" t="s">
        <v>14</v>
      </c>
      <c r="T15" s="9" t="s">
        <v>49</v>
      </c>
      <c r="U15" s="2" t="s">
        <v>16</v>
      </c>
      <c r="V15" s="2" t="s">
        <v>14</v>
      </c>
      <c r="X15" s="4">
        <f t="shared" si="0"/>
        <v>16</v>
      </c>
      <c r="Y15" s="4">
        <f t="shared" si="1"/>
        <v>0</v>
      </c>
      <c r="Z15" s="4">
        <f t="shared" si="2"/>
        <v>3</v>
      </c>
      <c r="AA15" s="4">
        <f t="shared" si="3"/>
        <v>2</v>
      </c>
    </row>
    <row r="16" spans="1:27" s="5" customFormat="1" ht="25.5" x14ac:dyDescent="0.2">
      <c r="A16" s="6" t="s">
        <v>60</v>
      </c>
      <c r="B16" s="2" t="s">
        <v>14</v>
      </c>
      <c r="C16" s="2" t="s">
        <v>14</v>
      </c>
      <c r="D16" s="2" t="s">
        <v>16</v>
      </c>
      <c r="E16" s="2" t="s">
        <v>14</v>
      </c>
      <c r="F16" s="2" t="s">
        <v>14</v>
      </c>
      <c r="G16" s="2" t="s">
        <v>14</v>
      </c>
      <c r="H16" s="9" t="s">
        <v>49</v>
      </c>
      <c r="I16" s="2" t="s">
        <v>14</v>
      </c>
      <c r="J16" s="2" t="s">
        <v>14</v>
      </c>
      <c r="K16" s="2" t="s">
        <v>14</v>
      </c>
      <c r="L16" s="2" t="s">
        <v>14</v>
      </c>
      <c r="M16" s="2" t="s">
        <v>14</v>
      </c>
      <c r="N16" s="2" t="s">
        <v>14</v>
      </c>
      <c r="O16" s="2" t="s">
        <v>14</v>
      </c>
      <c r="P16" s="2" t="s">
        <v>14</v>
      </c>
      <c r="Q16" s="2" t="s">
        <v>14</v>
      </c>
      <c r="R16" s="2" t="s">
        <v>16</v>
      </c>
      <c r="S16" s="2" t="s">
        <v>14</v>
      </c>
      <c r="T16" s="9" t="s">
        <v>49</v>
      </c>
      <c r="U16" s="2" t="s">
        <v>16</v>
      </c>
      <c r="V16" s="2" t="s">
        <v>14</v>
      </c>
      <c r="X16" s="4">
        <f t="shared" si="0"/>
        <v>16</v>
      </c>
      <c r="Y16" s="4">
        <f t="shared" si="1"/>
        <v>0</v>
      </c>
      <c r="Z16" s="4">
        <f t="shared" si="2"/>
        <v>3</v>
      </c>
      <c r="AA16" s="4">
        <f t="shared" ref="AA16:AA18" si="4">COUNTIF(B16:W16,"-")</f>
        <v>2</v>
      </c>
    </row>
    <row r="17" spans="1:27" s="5" customFormat="1" ht="25.5" x14ac:dyDescent="0.2">
      <c r="A17" s="6" t="s">
        <v>61</v>
      </c>
      <c r="B17" s="2" t="s">
        <v>14</v>
      </c>
      <c r="C17" s="2" t="s">
        <v>14</v>
      </c>
      <c r="D17" s="2" t="s">
        <v>16</v>
      </c>
      <c r="E17" s="2" t="s">
        <v>14</v>
      </c>
      <c r="F17" s="2" t="s">
        <v>14</v>
      </c>
      <c r="G17" s="2" t="s">
        <v>14</v>
      </c>
      <c r="H17" s="9" t="s">
        <v>49</v>
      </c>
      <c r="I17" s="2" t="s">
        <v>14</v>
      </c>
      <c r="J17" s="2" t="s">
        <v>14</v>
      </c>
      <c r="K17" s="2" t="s">
        <v>14</v>
      </c>
      <c r="L17" s="2" t="s">
        <v>14</v>
      </c>
      <c r="M17" s="2" t="s">
        <v>14</v>
      </c>
      <c r="N17" s="2" t="s">
        <v>14</v>
      </c>
      <c r="O17" s="2" t="s">
        <v>14</v>
      </c>
      <c r="P17" s="2" t="s">
        <v>14</v>
      </c>
      <c r="Q17" s="2" t="s">
        <v>14</v>
      </c>
      <c r="R17" s="2" t="s">
        <v>16</v>
      </c>
      <c r="S17" s="2" t="s">
        <v>14</v>
      </c>
      <c r="T17" s="9" t="s">
        <v>49</v>
      </c>
      <c r="U17" s="2" t="s">
        <v>16</v>
      </c>
      <c r="V17" s="2" t="s">
        <v>14</v>
      </c>
      <c r="X17" s="4">
        <f t="shared" si="0"/>
        <v>16</v>
      </c>
      <c r="Y17" s="4">
        <f t="shared" si="1"/>
        <v>0</v>
      </c>
      <c r="Z17" s="4">
        <f t="shared" si="2"/>
        <v>3</v>
      </c>
      <c r="AA17" s="4">
        <f t="shared" si="4"/>
        <v>2</v>
      </c>
    </row>
    <row r="18" spans="1:27" s="5" customFormat="1" ht="25.5" x14ac:dyDescent="0.2">
      <c r="A18" s="6" t="s">
        <v>62</v>
      </c>
      <c r="B18" s="2" t="s">
        <v>14</v>
      </c>
      <c r="C18" s="2" t="s">
        <v>14</v>
      </c>
      <c r="D18" s="2" t="s">
        <v>16</v>
      </c>
      <c r="E18" s="2" t="s">
        <v>14</v>
      </c>
      <c r="F18" s="2" t="s">
        <v>14</v>
      </c>
      <c r="G18" s="2" t="s">
        <v>14</v>
      </c>
      <c r="H18" s="9" t="s">
        <v>49</v>
      </c>
      <c r="I18" s="2" t="s">
        <v>14</v>
      </c>
      <c r="J18" s="2" t="s">
        <v>14</v>
      </c>
      <c r="K18" s="2" t="s">
        <v>14</v>
      </c>
      <c r="L18" s="2" t="s">
        <v>14</v>
      </c>
      <c r="M18" s="2" t="s">
        <v>14</v>
      </c>
      <c r="N18" s="2" t="s">
        <v>14</v>
      </c>
      <c r="O18" s="2" t="s">
        <v>14</v>
      </c>
      <c r="P18" s="2" t="s">
        <v>14</v>
      </c>
      <c r="Q18" s="2" t="s">
        <v>14</v>
      </c>
      <c r="R18" s="2" t="s">
        <v>16</v>
      </c>
      <c r="S18" s="2" t="s">
        <v>14</v>
      </c>
      <c r="T18" s="9" t="s">
        <v>49</v>
      </c>
      <c r="U18" s="2" t="s">
        <v>16</v>
      </c>
      <c r="V18" s="2" t="s">
        <v>14</v>
      </c>
      <c r="X18" s="4">
        <f t="shared" si="0"/>
        <v>16</v>
      </c>
      <c r="Y18" s="4">
        <f t="shared" si="1"/>
        <v>0</v>
      </c>
      <c r="Z18" s="4">
        <f t="shared" si="2"/>
        <v>3</v>
      </c>
      <c r="AA18" s="4">
        <f t="shared" si="4"/>
        <v>2</v>
      </c>
    </row>
    <row r="19" spans="1:27" ht="38.25" x14ac:dyDescent="0.2">
      <c r="A19" s="6" t="s">
        <v>63</v>
      </c>
      <c r="B19" s="2" t="s">
        <v>14</v>
      </c>
      <c r="C19" s="2" t="s">
        <v>14</v>
      </c>
      <c r="D19" s="2" t="s">
        <v>16</v>
      </c>
      <c r="E19" s="2" t="s">
        <v>14</v>
      </c>
      <c r="F19" s="2" t="s">
        <v>14</v>
      </c>
      <c r="G19" s="2" t="s">
        <v>14</v>
      </c>
      <c r="H19" s="9" t="s">
        <v>49</v>
      </c>
      <c r="I19" s="2" t="s">
        <v>14</v>
      </c>
      <c r="J19" s="2" t="s">
        <v>14</v>
      </c>
      <c r="K19" s="2" t="s">
        <v>14</v>
      </c>
      <c r="L19" s="2" t="s">
        <v>14</v>
      </c>
      <c r="M19" s="2" t="s">
        <v>14</v>
      </c>
      <c r="N19" s="2" t="s">
        <v>14</v>
      </c>
      <c r="O19" s="2" t="s">
        <v>14</v>
      </c>
      <c r="P19" s="2" t="s">
        <v>14</v>
      </c>
      <c r="Q19" s="2" t="s">
        <v>14</v>
      </c>
      <c r="R19" s="2" t="s">
        <v>16</v>
      </c>
      <c r="S19" s="2" t="s">
        <v>14</v>
      </c>
      <c r="T19" s="9" t="s">
        <v>49</v>
      </c>
      <c r="U19" s="2" t="s">
        <v>16</v>
      </c>
      <c r="V19" s="2" t="s">
        <v>14</v>
      </c>
      <c r="X19" s="4">
        <f t="shared" si="0"/>
        <v>16</v>
      </c>
      <c r="Y19" s="4">
        <f t="shared" si="1"/>
        <v>0</v>
      </c>
      <c r="Z19" s="4">
        <f t="shared" si="2"/>
        <v>3</v>
      </c>
      <c r="AA19" s="4">
        <f t="shared" si="3"/>
        <v>2</v>
      </c>
    </row>
    <row r="20" spans="1:27" ht="25.5" x14ac:dyDescent="0.2">
      <c r="A20" s="6" t="s">
        <v>64</v>
      </c>
      <c r="B20" s="2" t="s">
        <v>14</v>
      </c>
      <c r="C20" s="2" t="s">
        <v>14</v>
      </c>
      <c r="D20" s="2" t="s">
        <v>16</v>
      </c>
      <c r="E20" s="2" t="s">
        <v>14</v>
      </c>
      <c r="F20" s="2" t="s">
        <v>14</v>
      </c>
      <c r="G20" s="2" t="s">
        <v>14</v>
      </c>
      <c r="H20" s="9" t="s">
        <v>49</v>
      </c>
      <c r="I20" s="2" t="s">
        <v>14</v>
      </c>
      <c r="J20" s="2" t="s">
        <v>14</v>
      </c>
      <c r="K20" s="2" t="s">
        <v>14</v>
      </c>
      <c r="L20" s="2" t="s">
        <v>14</v>
      </c>
      <c r="M20" s="2" t="s">
        <v>14</v>
      </c>
      <c r="N20" s="2" t="s">
        <v>14</v>
      </c>
      <c r="O20" s="2" t="s">
        <v>14</v>
      </c>
      <c r="P20" s="2" t="s">
        <v>14</v>
      </c>
      <c r="Q20" s="2" t="s">
        <v>14</v>
      </c>
      <c r="R20" s="2" t="s">
        <v>15</v>
      </c>
      <c r="S20" s="2" t="s">
        <v>14</v>
      </c>
      <c r="T20" s="9" t="s">
        <v>49</v>
      </c>
      <c r="U20" s="2" t="s">
        <v>16</v>
      </c>
      <c r="V20" s="2" t="s">
        <v>14</v>
      </c>
      <c r="X20" s="4">
        <f t="shared" si="0"/>
        <v>16</v>
      </c>
      <c r="Y20" s="4">
        <f t="shared" si="1"/>
        <v>1</v>
      </c>
      <c r="Z20" s="4">
        <f t="shared" si="2"/>
        <v>2</v>
      </c>
      <c r="AA20" s="4">
        <f t="shared" si="3"/>
        <v>2</v>
      </c>
    </row>
    <row r="21" spans="1:27" ht="25.5" x14ac:dyDescent="0.2">
      <c r="A21" s="6" t="s">
        <v>65</v>
      </c>
      <c r="B21" s="2" t="s">
        <v>14</v>
      </c>
      <c r="C21" s="2" t="s">
        <v>14</v>
      </c>
      <c r="D21" s="2" t="s">
        <v>16</v>
      </c>
      <c r="E21" s="2" t="s">
        <v>14</v>
      </c>
      <c r="F21" s="2" t="s">
        <v>14</v>
      </c>
      <c r="G21" s="2" t="s">
        <v>14</v>
      </c>
      <c r="H21" s="9" t="s">
        <v>49</v>
      </c>
      <c r="I21" s="2" t="s">
        <v>14</v>
      </c>
      <c r="J21" s="2" t="s">
        <v>14</v>
      </c>
      <c r="K21" s="2" t="s">
        <v>14</v>
      </c>
      <c r="L21" s="2" t="s">
        <v>14</v>
      </c>
      <c r="M21" s="2" t="s">
        <v>14</v>
      </c>
      <c r="N21" s="2" t="s">
        <v>14</v>
      </c>
      <c r="O21" s="2" t="s">
        <v>14</v>
      </c>
      <c r="P21" s="2" t="s">
        <v>14</v>
      </c>
      <c r="Q21" s="2" t="s">
        <v>14</v>
      </c>
      <c r="R21" s="2" t="s">
        <v>16</v>
      </c>
      <c r="S21" s="2" t="s">
        <v>14</v>
      </c>
      <c r="T21" s="9" t="s">
        <v>49</v>
      </c>
      <c r="U21" s="2" t="s">
        <v>16</v>
      </c>
      <c r="V21" s="2" t="s">
        <v>14</v>
      </c>
      <c r="X21" s="4">
        <f t="shared" si="0"/>
        <v>16</v>
      </c>
      <c r="Y21" s="4">
        <f t="shared" si="1"/>
        <v>0</v>
      </c>
      <c r="Z21" s="4">
        <f t="shared" si="2"/>
        <v>3</v>
      </c>
      <c r="AA21" s="4">
        <f t="shared" si="3"/>
        <v>2</v>
      </c>
    </row>
    <row r="22" spans="1:27" ht="25.5" x14ac:dyDescent="0.2">
      <c r="A22" s="6" t="s">
        <v>66</v>
      </c>
      <c r="B22" s="2" t="s">
        <v>14</v>
      </c>
      <c r="C22" s="2" t="s">
        <v>14</v>
      </c>
      <c r="D22" s="2" t="s">
        <v>16</v>
      </c>
      <c r="E22" s="2" t="s">
        <v>14</v>
      </c>
      <c r="F22" s="2" t="s">
        <v>14</v>
      </c>
      <c r="G22" s="2" t="s">
        <v>14</v>
      </c>
      <c r="H22" s="9" t="s">
        <v>49</v>
      </c>
      <c r="I22" s="2" t="s">
        <v>14</v>
      </c>
      <c r="J22" s="2" t="s">
        <v>14</v>
      </c>
      <c r="K22" s="2" t="s">
        <v>14</v>
      </c>
      <c r="L22" s="2" t="s">
        <v>14</v>
      </c>
      <c r="M22" s="2" t="s">
        <v>14</v>
      </c>
      <c r="N22" s="2" t="s">
        <v>14</v>
      </c>
      <c r="O22" s="2" t="s">
        <v>14</v>
      </c>
      <c r="P22" s="2" t="s">
        <v>14</v>
      </c>
      <c r="Q22" s="2" t="s">
        <v>14</v>
      </c>
      <c r="R22" s="2" t="s">
        <v>16</v>
      </c>
      <c r="S22" s="2" t="s">
        <v>14</v>
      </c>
      <c r="T22" s="9" t="s">
        <v>49</v>
      </c>
      <c r="U22" s="2" t="s">
        <v>14</v>
      </c>
      <c r="V22" s="2" t="s">
        <v>14</v>
      </c>
      <c r="X22" s="4">
        <f t="shared" si="0"/>
        <v>17</v>
      </c>
      <c r="Y22" s="4">
        <f t="shared" si="1"/>
        <v>0</v>
      </c>
      <c r="Z22" s="4">
        <f t="shared" si="2"/>
        <v>2</v>
      </c>
      <c r="AA22" s="4">
        <f t="shared" si="3"/>
        <v>2</v>
      </c>
    </row>
    <row r="23" spans="1:27" ht="25.5" x14ac:dyDescent="0.2">
      <c r="A23" s="6" t="s">
        <v>67</v>
      </c>
      <c r="B23" s="2" t="s">
        <v>14</v>
      </c>
      <c r="C23" s="2" t="s">
        <v>14</v>
      </c>
      <c r="D23" s="2" t="s">
        <v>16</v>
      </c>
      <c r="E23" s="2" t="s">
        <v>14</v>
      </c>
      <c r="F23" s="2" t="s">
        <v>14</v>
      </c>
      <c r="G23" s="2" t="s">
        <v>14</v>
      </c>
      <c r="H23" s="9" t="s">
        <v>49</v>
      </c>
      <c r="I23" s="2" t="s">
        <v>14</v>
      </c>
      <c r="J23" s="2" t="s">
        <v>14</v>
      </c>
      <c r="K23" s="2" t="s">
        <v>14</v>
      </c>
      <c r="L23" s="2" t="s">
        <v>14</v>
      </c>
      <c r="M23" s="2" t="s">
        <v>14</v>
      </c>
      <c r="N23" s="2" t="s">
        <v>14</v>
      </c>
      <c r="O23" s="2" t="s">
        <v>14</v>
      </c>
      <c r="P23" s="2" t="s">
        <v>14</v>
      </c>
      <c r="Q23" s="2" t="s">
        <v>14</v>
      </c>
      <c r="R23" s="2" t="s">
        <v>15</v>
      </c>
      <c r="S23" s="2" t="s">
        <v>14</v>
      </c>
      <c r="T23" s="9" t="s">
        <v>49</v>
      </c>
      <c r="U23" s="2" t="s">
        <v>16</v>
      </c>
      <c r="V23" s="2" t="s">
        <v>14</v>
      </c>
      <c r="X23" s="4">
        <f t="shared" si="0"/>
        <v>16</v>
      </c>
      <c r="Y23" s="4">
        <f t="shared" si="1"/>
        <v>1</v>
      </c>
      <c r="Z23" s="4">
        <f t="shared" si="2"/>
        <v>2</v>
      </c>
      <c r="AA23" s="4">
        <f t="shared" si="3"/>
        <v>2</v>
      </c>
    </row>
    <row r="24" spans="1:27" ht="101.25" customHeight="1" x14ac:dyDescent="0.2">
      <c r="A24" s="6" t="s">
        <v>68</v>
      </c>
      <c r="B24" s="2" t="s">
        <v>14</v>
      </c>
      <c r="C24" s="2" t="s">
        <v>14</v>
      </c>
      <c r="D24" s="2" t="s">
        <v>16</v>
      </c>
      <c r="E24" s="2" t="s">
        <v>14</v>
      </c>
      <c r="F24" s="2" t="s">
        <v>14</v>
      </c>
      <c r="G24" s="2" t="s">
        <v>14</v>
      </c>
      <c r="H24" s="9" t="s">
        <v>49</v>
      </c>
      <c r="I24" s="2" t="s">
        <v>14</v>
      </c>
      <c r="J24" s="2" t="s">
        <v>14</v>
      </c>
      <c r="K24" s="2" t="s">
        <v>14</v>
      </c>
      <c r="L24" s="2" t="s">
        <v>14</v>
      </c>
      <c r="M24" s="2" t="s">
        <v>14</v>
      </c>
      <c r="N24" s="2" t="s">
        <v>14</v>
      </c>
      <c r="O24" s="2" t="s">
        <v>14</v>
      </c>
      <c r="P24" s="2" t="s">
        <v>14</v>
      </c>
      <c r="Q24" s="2" t="s">
        <v>14</v>
      </c>
      <c r="R24" s="2" t="s">
        <v>16</v>
      </c>
      <c r="S24" s="2" t="s">
        <v>14</v>
      </c>
      <c r="T24" s="9" t="s">
        <v>49</v>
      </c>
      <c r="U24" s="2" t="s">
        <v>16</v>
      </c>
      <c r="V24" s="2" t="s">
        <v>14</v>
      </c>
      <c r="X24" s="4">
        <f t="shared" si="0"/>
        <v>16</v>
      </c>
      <c r="Y24" s="4">
        <f t="shared" si="1"/>
        <v>0</v>
      </c>
      <c r="Z24" s="4">
        <f t="shared" si="2"/>
        <v>3</v>
      </c>
      <c r="AA24" s="4">
        <f t="shared" si="3"/>
        <v>2</v>
      </c>
    </row>
    <row r="25" spans="1:27" ht="38.25" x14ac:dyDescent="0.2">
      <c r="A25" s="6" t="s">
        <v>69</v>
      </c>
      <c r="B25" s="2" t="s">
        <v>14</v>
      </c>
      <c r="C25" s="2" t="s">
        <v>14</v>
      </c>
      <c r="D25" s="2" t="s">
        <v>16</v>
      </c>
      <c r="E25" s="2" t="s">
        <v>14</v>
      </c>
      <c r="F25" s="2" t="s">
        <v>14</v>
      </c>
      <c r="G25" s="2" t="s">
        <v>14</v>
      </c>
      <c r="H25" s="9" t="s">
        <v>49</v>
      </c>
      <c r="I25" s="2" t="s">
        <v>14</v>
      </c>
      <c r="J25" s="2" t="s">
        <v>14</v>
      </c>
      <c r="K25" s="2" t="s">
        <v>14</v>
      </c>
      <c r="L25" s="2" t="s">
        <v>14</v>
      </c>
      <c r="M25" s="2" t="s">
        <v>14</v>
      </c>
      <c r="N25" s="2" t="s">
        <v>14</v>
      </c>
      <c r="O25" s="2" t="s">
        <v>14</v>
      </c>
      <c r="P25" s="2" t="s">
        <v>14</v>
      </c>
      <c r="Q25" s="2" t="s">
        <v>14</v>
      </c>
      <c r="R25" s="2" t="s">
        <v>16</v>
      </c>
      <c r="S25" s="2" t="s">
        <v>14</v>
      </c>
      <c r="T25" s="9" t="s">
        <v>49</v>
      </c>
      <c r="U25" s="2" t="s">
        <v>14</v>
      </c>
      <c r="V25" s="2" t="s">
        <v>14</v>
      </c>
      <c r="X25" s="4">
        <f t="shared" si="0"/>
        <v>17</v>
      </c>
      <c r="Y25" s="4">
        <f t="shared" si="1"/>
        <v>0</v>
      </c>
      <c r="Z25" s="4">
        <f t="shared" si="2"/>
        <v>2</v>
      </c>
      <c r="AA25" s="4">
        <f t="shared" si="3"/>
        <v>2</v>
      </c>
    </row>
    <row r="26" spans="1:27" ht="89.25" x14ac:dyDescent="0.2">
      <c r="A26" s="6" t="s">
        <v>70</v>
      </c>
      <c r="B26" s="2" t="s">
        <v>14</v>
      </c>
      <c r="C26" s="2" t="s">
        <v>14</v>
      </c>
      <c r="D26" s="2" t="s">
        <v>14</v>
      </c>
      <c r="E26" s="2" t="s">
        <v>14</v>
      </c>
      <c r="F26" s="2" t="s">
        <v>14</v>
      </c>
      <c r="G26" s="2" t="s">
        <v>14</v>
      </c>
      <c r="H26" s="9" t="s">
        <v>49</v>
      </c>
      <c r="I26" s="2" t="s">
        <v>14</v>
      </c>
      <c r="J26" s="2" t="s">
        <v>14</v>
      </c>
      <c r="K26" s="2" t="s">
        <v>14</v>
      </c>
      <c r="L26" s="2" t="s">
        <v>14</v>
      </c>
      <c r="M26" s="2" t="s">
        <v>14</v>
      </c>
      <c r="N26" s="2" t="s">
        <v>14</v>
      </c>
      <c r="O26" s="2" t="s">
        <v>14</v>
      </c>
      <c r="P26" s="2" t="s">
        <v>14</v>
      </c>
      <c r="Q26" s="2" t="s">
        <v>14</v>
      </c>
      <c r="R26" s="2" t="s">
        <v>14</v>
      </c>
      <c r="S26" s="2" t="s">
        <v>14</v>
      </c>
      <c r="T26" s="9" t="s">
        <v>49</v>
      </c>
      <c r="U26" s="2" t="s">
        <v>14</v>
      </c>
      <c r="V26" s="2" t="s">
        <v>14</v>
      </c>
      <c r="X26" s="4">
        <f t="shared" si="0"/>
        <v>19</v>
      </c>
      <c r="Y26" s="4">
        <f t="shared" si="1"/>
        <v>0</v>
      </c>
      <c r="Z26" s="4">
        <f t="shared" si="2"/>
        <v>0</v>
      </c>
      <c r="AA26" s="4">
        <f t="shared" si="3"/>
        <v>2</v>
      </c>
    </row>
    <row r="27" spans="1:27" ht="63.75" x14ac:dyDescent="0.2">
      <c r="A27" s="6" t="s">
        <v>71</v>
      </c>
      <c r="B27" s="2" t="s">
        <v>14</v>
      </c>
      <c r="C27" s="2" t="s">
        <v>14</v>
      </c>
      <c r="D27" s="2" t="s">
        <v>16</v>
      </c>
      <c r="E27" s="2" t="s">
        <v>14</v>
      </c>
      <c r="F27" s="2" t="s">
        <v>14</v>
      </c>
      <c r="G27" s="2" t="s">
        <v>14</v>
      </c>
      <c r="H27" s="9" t="s">
        <v>49</v>
      </c>
      <c r="I27" s="2" t="s">
        <v>14</v>
      </c>
      <c r="J27" s="2" t="s">
        <v>14</v>
      </c>
      <c r="K27" s="2" t="s">
        <v>14</v>
      </c>
      <c r="L27" s="2" t="s">
        <v>14</v>
      </c>
      <c r="M27" s="2" t="s">
        <v>14</v>
      </c>
      <c r="N27" s="2" t="s">
        <v>14</v>
      </c>
      <c r="O27" s="2" t="s">
        <v>14</v>
      </c>
      <c r="P27" s="2" t="s">
        <v>14</v>
      </c>
      <c r="Q27" s="2" t="s">
        <v>14</v>
      </c>
      <c r="R27" s="2" t="s">
        <v>14</v>
      </c>
      <c r="S27" s="2" t="s">
        <v>14</v>
      </c>
      <c r="T27" s="9" t="s">
        <v>49</v>
      </c>
      <c r="U27" s="2" t="s">
        <v>14</v>
      </c>
      <c r="V27" s="2" t="s">
        <v>14</v>
      </c>
      <c r="X27" s="4">
        <f t="shared" si="0"/>
        <v>18</v>
      </c>
      <c r="Y27" s="4">
        <f t="shared" si="1"/>
        <v>0</v>
      </c>
      <c r="Z27" s="4">
        <f t="shared" si="2"/>
        <v>1</v>
      </c>
      <c r="AA27" s="4">
        <f t="shared" si="3"/>
        <v>2</v>
      </c>
    </row>
    <row r="28" spans="1:27" ht="140.25" x14ac:dyDescent="0.2">
      <c r="A28" s="6" t="s">
        <v>72</v>
      </c>
      <c r="B28" s="2" t="s">
        <v>14</v>
      </c>
      <c r="C28" s="2" t="s">
        <v>14</v>
      </c>
      <c r="D28" s="2" t="s">
        <v>14</v>
      </c>
      <c r="E28" s="2" t="s">
        <v>14</v>
      </c>
      <c r="F28" s="2" t="s">
        <v>14</v>
      </c>
      <c r="G28" s="2" t="s">
        <v>14</v>
      </c>
      <c r="H28" s="9" t="s">
        <v>49</v>
      </c>
      <c r="I28" s="2" t="s">
        <v>14</v>
      </c>
      <c r="J28" s="2" t="s">
        <v>14</v>
      </c>
      <c r="K28" s="2" t="s">
        <v>14</v>
      </c>
      <c r="L28" s="2" t="s">
        <v>14</v>
      </c>
      <c r="M28" s="2" t="s">
        <v>14</v>
      </c>
      <c r="N28" s="2" t="s">
        <v>14</v>
      </c>
      <c r="O28" s="2" t="s">
        <v>14</v>
      </c>
      <c r="P28" s="2" t="s">
        <v>14</v>
      </c>
      <c r="Q28" s="2" t="s">
        <v>14</v>
      </c>
      <c r="R28" s="2" t="s">
        <v>14</v>
      </c>
      <c r="S28" s="2" t="s">
        <v>14</v>
      </c>
      <c r="T28" s="9" t="s">
        <v>49</v>
      </c>
      <c r="U28" s="2" t="s">
        <v>14</v>
      </c>
      <c r="V28" s="2" t="s">
        <v>14</v>
      </c>
      <c r="X28" s="4">
        <f t="shared" si="0"/>
        <v>19</v>
      </c>
      <c r="Y28" s="4">
        <f t="shared" si="1"/>
        <v>0</v>
      </c>
      <c r="Z28" s="4">
        <f t="shared" si="2"/>
        <v>0</v>
      </c>
      <c r="AA28" s="4">
        <f t="shared" si="3"/>
        <v>2</v>
      </c>
    </row>
    <row r="29" spans="1:27" ht="12.75" customHeight="1" x14ac:dyDescent="0.2">
      <c r="A29" s="6" t="s">
        <v>73</v>
      </c>
      <c r="B29" s="2" t="s">
        <v>14</v>
      </c>
      <c r="C29" s="2" t="s">
        <v>14</v>
      </c>
      <c r="D29" s="2" t="s">
        <v>14</v>
      </c>
      <c r="E29" s="2" t="s">
        <v>14</v>
      </c>
      <c r="F29" s="2" t="s">
        <v>14</v>
      </c>
      <c r="G29" s="2" t="s">
        <v>14</v>
      </c>
      <c r="H29" s="9" t="s">
        <v>49</v>
      </c>
      <c r="I29" s="2" t="s">
        <v>14</v>
      </c>
      <c r="J29" s="2" t="s">
        <v>14</v>
      </c>
      <c r="K29" s="2" t="s">
        <v>14</v>
      </c>
      <c r="L29" s="2" t="s">
        <v>14</v>
      </c>
      <c r="M29" s="2" t="s">
        <v>14</v>
      </c>
      <c r="N29" s="2" t="s">
        <v>14</v>
      </c>
      <c r="O29" s="2" t="s">
        <v>14</v>
      </c>
      <c r="P29" s="2" t="s">
        <v>14</v>
      </c>
      <c r="Q29" s="2" t="s">
        <v>14</v>
      </c>
      <c r="R29" s="2" t="s">
        <v>14</v>
      </c>
      <c r="S29" s="2" t="s">
        <v>14</v>
      </c>
      <c r="T29" s="9" t="s">
        <v>49</v>
      </c>
      <c r="U29" s="2" t="s">
        <v>14</v>
      </c>
      <c r="V29" s="2" t="s">
        <v>14</v>
      </c>
      <c r="X29" s="4">
        <f t="shared" si="0"/>
        <v>19</v>
      </c>
      <c r="Y29" s="4">
        <f t="shared" si="1"/>
        <v>0</v>
      </c>
      <c r="Z29" s="4">
        <f t="shared" si="2"/>
        <v>0</v>
      </c>
      <c r="AA29" s="4">
        <f t="shared" si="3"/>
        <v>2</v>
      </c>
    </row>
    <row r="30" spans="1:27" ht="318.75" x14ac:dyDescent="0.2">
      <c r="A30" s="6" t="s">
        <v>74</v>
      </c>
      <c r="B30" s="2" t="s">
        <v>14</v>
      </c>
      <c r="C30" s="2" t="s">
        <v>14</v>
      </c>
      <c r="D30" s="2" t="s">
        <v>16</v>
      </c>
      <c r="E30" s="2" t="s">
        <v>14</v>
      </c>
      <c r="F30" s="2" t="s">
        <v>14</v>
      </c>
      <c r="G30" s="2" t="s">
        <v>14</v>
      </c>
      <c r="H30" s="9" t="s">
        <v>49</v>
      </c>
      <c r="I30" s="2" t="s">
        <v>14</v>
      </c>
      <c r="J30" s="2" t="s">
        <v>14</v>
      </c>
      <c r="K30" s="2" t="s">
        <v>14</v>
      </c>
      <c r="L30" s="2" t="s">
        <v>14</v>
      </c>
      <c r="M30" s="2" t="s">
        <v>14</v>
      </c>
      <c r="N30" s="2" t="s">
        <v>14</v>
      </c>
      <c r="O30" s="2" t="s">
        <v>14</v>
      </c>
      <c r="P30" s="2" t="s">
        <v>14</v>
      </c>
      <c r="Q30" s="2" t="s">
        <v>14</v>
      </c>
      <c r="R30" s="2" t="s">
        <v>15</v>
      </c>
      <c r="S30" s="2" t="s">
        <v>14</v>
      </c>
      <c r="T30" s="9" t="s">
        <v>49</v>
      </c>
      <c r="U30" s="2" t="s">
        <v>16</v>
      </c>
      <c r="V30" s="2" t="s">
        <v>14</v>
      </c>
      <c r="X30" s="4">
        <f t="shared" si="0"/>
        <v>16</v>
      </c>
      <c r="Y30" s="4">
        <f t="shared" si="1"/>
        <v>1</v>
      </c>
      <c r="Z30" s="4">
        <f t="shared" si="2"/>
        <v>2</v>
      </c>
      <c r="AA30" s="4">
        <f t="shared" si="3"/>
        <v>2</v>
      </c>
    </row>
    <row r="31" spans="1:27" ht="76.5" x14ac:dyDescent="0.2">
      <c r="A31" s="6" t="s">
        <v>75</v>
      </c>
      <c r="B31" s="2" t="s">
        <v>14</v>
      </c>
      <c r="C31" s="2" t="s">
        <v>14</v>
      </c>
      <c r="D31" s="2" t="s">
        <v>14</v>
      </c>
      <c r="E31" s="2" t="s">
        <v>14</v>
      </c>
      <c r="F31" s="2" t="s">
        <v>14</v>
      </c>
      <c r="G31" s="2" t="s">
        <v>14</v>
      </c>
      <c r="H31" s="9" t="s">
        <v>49</v>
      </c>
      <c r="I31" s="2" t="s">
        <v>14</v>
      </c>
      <c r="J31" s="2" t="s">
        <v>14</v>
      </c>
      <c r="K31" s="2" t="s">
        <v>14</v>
      </c>
      <c r="L31" s="2" t="s">
        <v>14</v>
      </c>
      <c r="M31" s="2" t="s">
        <v>14</v>
      </c>
      <c r="N31" s="2" t="s">
        <v>14</v>
      </c>
      <c r="O31" s="2" t="s">
        <v>14</v>
      </c>
      <c r="P31" s="2" t="s">
        <v>14</v>
      </c>
      <c r="Q31" s="2" t="s">
        <v>14</v>
      </c>
      <c r="R31" s="2" t="s">
        <v>14</v>
      </c>
      <c r="S31" s="2" t="s">
        <v>14</v>
      </c>
      <c r="T31" s="9" t="s">
        <v>49</v>
      </c>
      <c r="U31" s="2" t="s">
        <v>14</v>
      </c>
      <c r="V31" s="2" t="s">
        <v>14</v>
      </c>
      <c r="X31" s="4">
        <f t="shared" si="0"/>
        <v>19</v>
      </c>
      <c r="Y31" s="4">
        <f t="shared" si="1"/>
        <v>0</v>
      </c>
      <c r="Z31" s="4">
        <f t="shared" si="2"/>
        <v>0</v>
      </c>
      <c r="AA31" s="4">
        <f t="shared" si="3"/>
        <v>2</v>
      </c>
    </row>
    <row r="32" spans="1:27" ht="63.75" x14ac:dyDescent="0.2">
      <c r="A32" s="6" t="s">
        <v>112</v>
      </c>
      <c r="B32" s="2" t="s">
        <v>14</v>
      </c>
      <c r="C32" s="2" t="s">
        <v>14</v>
      </c>
      <c r="D32" s="2" t="s">
        <v>14</v>
      </c>
      <c r="E32" s="2" t="s">
        <v>14</v>
      </c>
      <c r="F32" s="2" t="s">
        <v>14</v>
      </c>
      <c r="G32" s="2" t="s">
        <v>14</v>
      </c>
      <c r="H32" s="9" t="s">
        <v>49</v>
      </c>
      <c r="I32" s="2" t="s">
        <v>14</v>
      </c>
      <c r="J32" s="2" t="s">
        <v>14</v>
      </c>
      <c r="K32" s="2" t="s">
        <v>14</v>
      </c>
      <c r="L32" s="2" t="s">
        <v>14</v>
      </c>
      <c r="M32" s="2" t="s">
        <v>14</v>
      </c>
      <c r="N32" s="2" t="s">
        <v>14</v>
      </c>
      <c r="O32" s="2" t="s">
        <v>14</v>
      </c>
      <c r="P32" s="2" t="s">
        <v>14</v>
      </c>
      <c r="Q32" s="2" t="s">
        <v>14</v>
      </c>
      <c r="R32" s="2" t="s">
        <v>14</v>
      </c>
      <c r="S32" s="2" t="s">
        <v>14</v>
      </c>
      <c r="T32" s="9" t="s">
        <v>49</v>
      </c>
      <c r="U32" s="2" t="s">
        <v>14</v>
      </c>
      <c r="V32" s="2" t="s">
        <v>14</v>
      </c>
      <c r="X32" s="4">
        <f t="shared" si="0"/>
        <v>19</v>
      </c>
      <c r="Y32" s="4">
        <f t="shared" si="1"/>
        <v>0</v>
      </c>
      <c r="Z32" s="4">
        <f t="shared" si="2"/>
        <v>0</v>
      </c>
      <c r="AA32" s="4">
        <f t="shared" si="3"/>
        <v>2</v>
      </c>
    </row>
    <row r="33" spans="1:27" ht="141" customHeight="1" x14ac:dyDescent="0.2">
      <c r="A33" s="6" t="s">
        <v>113</v>
      </c>
      <c r="B33" s="2" t="s">
        <v>14</v>
      </c>
      <c r="C33" s="2" t="s">
        <v>14</v>
      </c>
      <c r="D33" s="2" t="s">
        <v>14</v>
      </c>
      <c r="E33" s="2" t="s">
        <v>14</v>
      </c>
      <c r="F33" s="2" t="s">
        <v>14</v>
      </c>
      <c r="G33" s="2" t="s">
        <v>14</v>
      </c>
      <c r="H33" s="2" t="s">
        <v>49</v>
      </c>
      <c r="I33" s="2" t="s">
        <v>14</v>
      </c>
      <c r="J33" s="2" t="s">
        <v>14</v>
      </c>
      <c r="K33" s="2" t="s">
        <v>14</v>
      </c>
      <c r="L33" s="2" t="s">
        <v>14</v>
      </c>
      <c r="M33" s="2" t="s">
        <v>14</v>
      </c>
      <c r="N33" s="2" t="s">
        <v>14</v>
      </c>
      <c r="O33" s="2" t="s">
        <v>14</v>
      </c>
      <c r="P33" s="2" t="s">
        <v>14</v>
      </c>
      <c r="Q33" s="2" t="s">
        <v>14</v>
      </c>
      <c r="R33" s="2" t="s">
        <v>14</v>
      </c>
      <c r="S33" s="2" t="s">
        <v>14</v>
      </c>
      <c r="T33" s="2" t="s">
        <v>49</v>
      </c>
      <c r="U33" s="2" t="s">
        <v>14</v>
      </c>
      <c r="V33" s="2" t="s">
        <v>14</v>
      </c>
      <c r="X33" s="4">
        <f t="shared" si="0"/>
        <v>19</v>
      </c>
      <c r="Y33" s="4">
        <f t="shared" si="1"/>
        <v>0</v>
      </c>
      <c r="Z33" s="4">
        <f t="shared" si="2"/>
        <v>0</v>
      </c>
      <c r="AA33" s="4">
        <f t="shared" ref="AA33:AA70" si="5">COUNTIF(B33:W33,"-")</f>
        <v>2</v>
      </c>
    </row>
    <row r="34" spans="1:27" ht="25.5" x14ac:dyDescent="0.2">
      <c r="A34" s="6" t="s">
        <v>76</v>
      </c>
      <c r="B34" s="2" t="s">
        <v>14</v>
      </c>
      <c r="C34" s="2" t="s">
        <v>14</v>
      </c>
      <c r="D34" s="2" t="s">
        <v>14</v>
      </c>
      <c r="E34" s="2" t="s">
        <v>14</v>
      </c>
      <c r="F34" s="2" t="s">
        <v>14</v>
      </c>
      <c r="G34" s="2" t="s">
        <v>14</v>
      </c>
      <c r="H34" s="2" t="s">
        <v>49</v>
      </c>
      <c r="I34" s="2" t="s">
        <v>14</v>
      </c>
      <c r="J34" s="2" t="s">
        <v>14</v>
      </c>
      <c r="K34" s="2" t="s">
        <v>14</v>
      </c>
      <c r="L34" s="2" t="s">
        <v>14</v>
      </c>
      <c r="M34" s="2" t="s">
        <v>14</v>
      </c>
      <c r="N34" s="2" t="s">
        <v>14</v>
      </c>
      <c r="O34" s="2" t="s">
        <v>14</v>
      </c>
      <c r="P34" s="2" t="s">
        <v>14</v>
      </c>
      <c r="Q34" s="2" t="s">
        <v>14</v>
      </c>
      <c r="R34" s="2" t="s">
        <v>14</v>
      </c>
      <c r="S34" s="2" t="s">
        <v>14</v>
      </c>
      <c r="T34" s="2" t="s">
        <v>49</v>
      </c>
      <c r="U34" s="2" t="s">
        <v>14</v>
      </c>
      <c r="V34" s="2" t="s">
        <v>14</v>
      </c>
      <c r="X34" s="4">
        <f t="shared" si="0"/>
        <v>19</v>
      </c>
      <c r="Y34" s="4">
        <f t="shared" si="1"/>
        <v>0</v>
      </c>
      <c r="Z34" s="4">
        <f t="shared" si="2"/>
        <v>0</v>
      </c>
      <c r="AA34" s="4">
        <f t="shared" si="5"/>
        <v>2</v>
      </c>
    </row>
    <row r="35" spans="1:27" ht="25.5" x14ac:dyDescent="0.2">
      <c r="A35" s="6" t="s">
        <v>77</v>
      </c>
      <c r="B35" s="2" t="s">
        <v>14</v>
      </c>
      <c r="C35" s="2" t="s">
        <v>14</v>
      </c>
      <c r="D35" s="2" t="s">
        <v>14</v>
      </c>
      <c r="E35" s="2" t="s">
        <v>14</v>
      </c>
      <c r="F35" s="2" t="s">
        <v>14</v>
      </c>
      <c r="G35" s="2" t="s">
        <v>14</v>
      </c>
      <c r="H35" s="2" t="s">
        <v>49</v>
      </c>
      <c r="I35" s="2" t="s">
        <v>14</v>
      </c>
      <c r="J35" s="2" t="s">
        <v>14</v>
      </c>
      <c r="K35" s="2" t="s">
        <v>14</v>
      </c>
      <c r="L35" s="2" t="s">
        <v>14</v>
      </c>
      <c r="M35" s="2" t="s">
        <v>14</v>
      </c>
      <c r="N35" s="2" t="s">
        <v>14</v>
      </c>
      <c r="O35" s="2" t="s">
        <v>14</v>
      </c>
      <c r="P35" s="2" t="s">
        <v>14</v>
      </c>
      <c r="Q35" s="2" t="s">
        <v>14</v>
      </c>
      <c r="R35" s="2" t="s">
        <v>16</v>
      </c>
      <c r="S35" s="2" t="s">
        <v>14</v>
      </c>
      <c r="T35" s="2" t="s">
        <v>49</v>
      </c>
      <c r="U35" s="2" t="s">
        <v>14</v>
      </c>
      <c r="V35" s="2" t="s">
        <v>14</v>
      </c>
      <c r="X35" s="4">
        <f t="shared" si="0"/>
        <v>18</v>
      </c>
      <c r="Y35" s="4">
        <f t="shared" si="1"/>
        <v>0</v>
      </c>
      <c r="Z35" s="4">
        <f t="shared" si="2"/>
        <v>1</v>
      </c>
      <c r="AA35" s="4">
        <f t="shared" si="5"/>
        <v>2</v>
      </c>
    </row>
    <row r="36" spans="1:27" ht="89.25" x14ac:dyDescent="0.2">
      <c r="A36" s="6" t="s">
        <v>104</v>
      </c>
      <c r="B36" s="2" t="s">
        <v>14</v>
      </c>
      <c r="C36" s="2" t="s">
        <v>14</v>
      </c>
      <c r="D36" s="2" t="s">
        <v>14</v>
      </c>
      <c r="E36" s="2" t="s">
        <v>14</v>
      </c>
      <c r="F36" s="2" t="s">
        <v>14</v>
      </c>
      <c r="G36" s="2" t="s">
        <v>14</v>
      </c>
      <c r="H36" s="2" t="s">
        <v>49</v>
      </c>
      <c r="I36" s="2" t="s">
        <v>14</v>
      </c>
      <c r="J36" s="2" t="s">
        <v>14</v>
      </c>
      <c r="K36" s="2" t="s">
        <v>14</v>
      </c>
      <c r="L36" s="2" t="s">
        <v>14</v>
      </c>
      <c r="M36" s="2" t="s">
        <v>14</v>
      </c>
      <c r="N36" s="2" t="s">
        <v>14</v>
      </c>
      <c r="O36" s="2" t="s">
        <v>14</v>
      </c>
      <c r="P36" s="2" t="s">
        <v>14</v>
      </c>
      <c r="Q36" s="2" t="s">
        <v>14</v>
      </c>
      <c r="R36" s="2" t="s">
        <v>14</v>
      </c>
      <c r="S36" s="2" t="s">
        <v>14</v>
      </c>
      <c r="T36" s="2" t="s">
        <v>49</v>
      </c>
      <c r="U36" s="2" t="s">
        <v>14</v>
      </c>
      <c r="V36" s="2" t="s">
        <v>14</v>
      </c>
      <c r="X36" s="4">
        <f t="shared" si="0"/>
        <v>19</v>
      </c>
      <c r="Y36" s="4">
        <f t="shared" si="1"/>
        <v>0</v>
      </c>
      <c r="Z36" s="4">
        <f t="shared" si="2"/>
        <v>0</v>
      </c>
      <c r="AA36" s="4">
        <f t="shared" si="5"/>
        <v>2</v>
      </c>
    </row>
    <row r="37" spans="1:27" ht="27" customHeight="1" x14ac:dyDescent="0.2">
      <c r="A37" s="6" t="s">
        <v>78</v>
      </c>
      <c r="B37" s="2" t="s">
        <v>14</v>
      </c>
      <c r="C37" s="2" t="s">
        <v>14</v>
      </c>
      <c r="D37" s="2" t="s">
        <v>14</v>
      </c>
      <c r="E37" s="2" t="s">
        <v>14</v>
      </c>
      <c r="F37" s="2" t="s">
        <v>14</v>
      </c>
      <c r="G37" s="2" t="s">
        <v>14</v>
      </c>
      <c r="H37" s="2" t="s">
        <v>49</v>
      </c>
      <c r="I37" s="2" t="s">
        <v>14</v>
      </c>
      <c r="J37" s="2" t="s">
        <v>14</v>
      </c>
      <c r="K37" s="2" t="s">
        <v>14</v>
      </c>
      <c r="L37" s="2" t="s">
        <v>14</v>
      </c>
      <c r="M37" s="2" t="s">
        <v>14</v>
      </c>
      <c r="N37" s="2" t="s">
        <v>14</v>
      </c>
      <c r="O37" s="2" t="s">
        <v>14</v>
      </c>
      <c r="P37" s="2" t="s">
        <v>14</v>
      </c>
      <c r="Q37" s="2" t="s">
        <v>14</v>
      </c>
      <c r="R37" s="2" t="s">
        <v>14</v>
      </c>
      <c r="S37" s="2" t="s">
        <v>14</v>
      </c>
      <c r="T37" s="2" t="s">
        <v>49</v>
      </c>
      <c r="U37" s="2" t="s">
        <v>14</v>
      </c>
      <c r="V37" s="2" t="s">
        <v>14</v>
      </c>
      <c r="X37" s="4">
        <f t="shared" si="0"/>
        <v>19</v>
      </c>
      <c r="Y37" s="4">
        <f t="shared" si="1"/>
        <v>0</v>
      </c>
      <c r="Z37" s="4">
        <f t="shared" si="2"/>
        <v>0</v>
      </c>
      <c r="AA37" s="4">
        <f t="shared" si="5"/>
        <v>2</v>
      </c>
    </row>
    <row r="38" spans="1:27" ht="26.25" customHeight="1" x14ac:dyDescent="0.2">
      <c r="A38" s="6" t="s">
        <v>79</v>
      </c>
      <c r="B38" s="2" t="s">
        <v>14</v>
      </c>
      <c r="C38" s="2" t="s">
        <v>14</v>
      </c>
      <c r="D38" s="2" t="s">
        <v>14</v>
      </c>
      <c r="E38" s="2" t="s">
        <v>14</v>
      </c>
      <c r="F38" s="2" t="s">
        <v>14</v>
      </c>
      <c r="G38" s="2" t="s">
        <v>14</v>
      </c>
      <c r="H38" s="2" t="s">
        <v>49</v>
      </c>
      <c r="I38" s="2" t="s">
        <v>14</v>
      </c>
      <c r="J38" s="2" t="s">
        <v>14</v>
      </c>
      <c r="K38" s="2" t="s">
        <v>14</v>
      </c>
      <c r="L38" s="2" t="s">
        <v>14</v>
      </c>
      <c r="M38" s="2" t="s">
        <v>14</v>
      </c>
      <c r="N38" s="2" t="s">
        <v>14</v>
      </c>
      <c r="O38" s="2" t="s">
        <v>14</v>
      </c>
      <c r="P38" s="2" t="s">
        <v>14</v>
      </c>
      <c r="Q38" s="2" t="s">
        <v>14</v>
      </c>
      <c r="R38" s="2" t="s">
        <v>14</v>
      </c>
      <c r="S38" s="2" t="s">
        <v>14</v>
      </c>
      <c r="T38" s="2" t="s">
        <v>49</v>
      </c>
      <c r="U38" s="2" t="s">
        <v>14</v>
      </c>
      <c r="V38" s="2" t="s">
        <v>14</v>
      </c>
      <c r="X38" s="4">
        <f t="shared" si="0"/>
        <v>19</v>
      </c>
      <c r="Y38" s="4">
        <f t="shared" si="1"/>
        <v>0</v>
      </c>
      <c r="Z38" s="4">
        <f t="shared" si="2"/>
        <v>0</v>
      </c>
      <c r="AA38" s="4">
        <f t="shared" si="5"/>
        <v>2</v>
      </c>
    </row>
    <row r="39" spans="1:27" ht="38.25" x14ac:dyDescent="0.2">
      <c r="A39" s="6" t="s">
        <v>80</v>
      </c>
      <c r="B39" s="2" t="s">
        <v>14</v>
      </c>
      <c r="C39" s="2" t="s">
        <v>14</v>
      </c>
      <c r="D39" s="2" t="s">
        <v>14</v>
      </c>
      <c r="E39" s="2" t="s">
        <v>14</v>
      </c>
      <c r="F39" s="2" t="s">
        <v>14</v>
      </c>
      <c r="G39" s="2" t="s">
        <v>14</v>
      </c>
      <c r="H39" s="2" t="s">
        <v>49</v>
      </c>
      <c r="I39" s="2" t="s">
        <v>14</v>
      </c>
      <c r="J39" s="2" t="s">
        <v>14</v>
      </c>
      <c r="K39" s="2" t="s">
        <v>14</v>
      </c>
      <c r="L39" s="2" t="s">
        <v>14</v>
      </c>
      <c r="M39" s="2" t="s">
        <v>14</v>
      </c>
      <c r="N39" s="2" t="s">
        <v>14</v>
      </c>
      <c r="O39" s="2" t="s">
        <v>14</v>
      </c>
      <c r="P39" s="2" t="s">
        <v>14</v>
      </c>
      <c r="Q39" s="2" t="s">
        <v>14</v>
      </c>
      <c r="R39" s="2" t="s">
        <v>14</v>
      </c>
      <c r="S39" s="2" t="s">
        <v>14</v>
      </c>
      <c r="T39" s="2" t="s">
        <v>49</v>
      </c>
      <c r="U39" s="2" t="s">
        <v>14</v>
      </c>
      <c r="V39" s="2" t="s">
        <v>14</v>
      </c>
      <c r="X39" s="4">
        <f t="shared" si="0"/>
        <v>19</v>
      </c>
      <c r="Y39" s="4">
        <f t="shared" si="1"/>
        <v>0</v>
      </c>
      <c r="Z39" s="4">
        <f t="shared" si="2"/>
        <v>0</v>
      </c>
      <c r="AA39" s="4">
        <f t="shared" si="5"/>
        <v>2</v>
      </c>
    </row>
    <row r="40" spans="1:27" ht="25.5" x14ac:dyDescent="0.2">
      <c r="A40" s="6" t="s">
        <v>81</v>
      </c>
      <c r="B40" s="2" t="s">
        <v>14</v>
      </c>
      <c r="C40" s="2" t="s">
        <v>14</v>
      </c>
      <c r="D40" s="2" t="s">
        <v>14</v>
      </c>
      <c r="E40" s="2" t="s">
        <v>14</v>
      </c>
      <c r="F40" s="2" t="s">
        <v>14</v>
      </c>
      <c r="G40" s="2" t="s">
        <v>14</v>
      </c>
      <c r="H40" s="2" t="s">
        <v>49</v>
      </c>
      <c r="I40" s="2" t="s">
        <v>14</v>
      </c>
      <c r="J40" s="2" t="s">
        <v>14</v>
      </c>
      <c r="K40" s="2" t="s">
        <v>14</v>
      </c>
      <c r="L40" s="2" t="s">
        <v>14</v>
      </c>
      <c r="M40" s="2" t="s">
        <v>14</v>
      </c>
      <c r="N40" s="2" t="s">
        <v>14</v>
      </c>
      <c r="O40" s="2" t="s">
        <v>14</v>
      </c>
      <c r="P40" s="2" t="s">
        <v>14</v>
      </c>
      <c r="Q40" s="2" t="s">
        <v>14</v>
      </c>
      <c r="R40" s="2" t="s">
        <v>14</v>
      </c>
      <c r="S40" s="2" t="s">
        <v>14</v>
      </c>
      <c r="T40" s="2" t="s">
        <v>49</v>
      </c>
      <c r="U40" s="2" t="s">
        <v>14</v>
      </c>
      <c r="V40" s="2" t="s">
        <v>14</v>
      </c>
      <c r="X40" s="4">
        <f t="shared" si="0"/>
        <v>19</v>
      </c>
      <c r="Y40" s="4">
        <f t="shared" si="1"/>
        <v>0</v>
      </c>
      <c r="Z40" s="4">
        <f t="shared" si="2"/>
        <v>0</v>
      </c>
      <c r="AA40" s="4">
        <f t="shared" si="5"/>
        <v>2</v>
      </c>
    </row>
    <row r="41" spans="1:27" ht="25.5" x14ac:dyDescent="0.2">
      <c r="A41" s="6" t="s">
        <v>82</v>
      </c>
      <c r="B41" s="2" t="s">
        <v>14</v>
      </c>
      <c r="C41" s="2" t="s">
        <v>14</v>
      </c>
      <c r="D41" s="2" t="s">
        <v>14</v>
      </c>
      <c r="E41" s="2" t="s">
        <v>14</v>
      </c>
      <c r="F41" s="2" t="s">
        <v>14</v>
      </c>
      <c r="G41" s="2" t="s">
        <v>14</v>
      </c>
      <c r="H41" s="2" t="s">
        <v>49</v>
      </c>
      <c r="I41" s="2" t="s">
        <v>14</v>
      </c>
      <c r="J41" s="2" t="s">
        <v>14</v>
      </c>
      <c r="K41" s="2" t="s">
        <v>14</v>
      </c>
      <c r="L41" s="2" t="s">
        <v>14</v>
      </c>
      <c r="M41" s="2" t="s">
        <v>14</v>
      </c>
      <c r="N41" s="2" t="s">
        <v>14</v>
      </c>
      <c r="O41" s="2" t="s">
        <v>14</v>
      </c>
      <c r="P41" s="2" t="s">
        <v>14</v>
      </c>
      <c r="Q41" s="2" t="s">
        <v>14</v>
      </c>
      <c r="R41" s="2" t="s">
        <v>14</v>
      </c>
      <c r="S41" s="2" t="s">
        <v>14</v>
      </c>
      <c r="T41" s="2" t="s">
        <v>49</v>
      </c>
      <c r="U41" s="2" t="s">
        <v>14</v>
      </c>
      <c r="V41" s="2" t="s">
        <v>14</v>
      </c>
      <c r="X41" s="4">
        <f t="shared" si="0"/>
        <v>19</v>
      </c>
      <c r="Y41" s="4">
        <f t="shared" si="1"/>
        <v>0</v>
      </c>
      <c r="Z41" s="4">
        <f t="shared" si="2"/>
        <v>0</v>
      </c>
      <c r="AA41" s="4">
        <f t="shared" si="5"/>
        <v>2</v>
      </c>
    </row>
    <row r="42" spans="1:27" ht="27.75" customHeight="1" x14ac:dyDescent="0.2">
      <c r="A42" s="6" t="s">
        <v>83</v>
      </c>
      <c r="B42" s="2" t="s">
        <v>14</v>
      </c>
      <c r="C42" s="2" t="s">
        <v>14</v>
      </c>
      <c r="D42" s="2" t="s">
        <v>14</v>
      </c>
      <c r="E42" s="2" t="s">
        <v>14</v>
      </c>
      <c r="F42" s="2" t="s">
        <v>14</v>
      </c>
      <c r="G42" s="2" t="s">
        <v>14</v>
      </c>
      <c r="H42" s="2" t="s">
        <v>49</v>
      </c>
      <c r="I42" s="2" t="s">
        <v>14</v>
      </c>
      <c r="J42" s="2" t="s">
        <v>14</v>
      </c>
      <c r="K42" s="2" t="s">
        <v>14</v>
      </c>
      <c r="L42" s="2" t="s">
        <v>14</v>
      </c>
      <c r="M42" s="2" t="s">
        <v>14</v>
      </c>
      <c r="N42" s="2" t="s">
        <v>14</v>
      </c>
      <c r="O42" s="2" t="s">
        <v>14</v>
      </c>
      <c r="P42" s="2" t="s">
        <v>14</v>
      </c>
      <c r="Q42" s="2" t="s">
        <v>14</v>
      </c>
      <c r="R42" s="2" t="s">
        <v>14</v>
      </c>
      <c r="S42" s="2" t="s">
        <v>14</v>
      </c>
      <c r="T42" s="2" t="s">
        <v>49</v>
      </c>
      <c r="U42" s="2" t="s">
        <v>14</v>
      </c>
      <c r="V42" s="2" t="s">
        <v>14</v>
      </c>
      <c r="X42" s="4">
        <f t="shared" si="0"/>
        <v>19</v>
      </c>
      <c r="Y42" s="4">
        <f t="shared" si="1"/>
        <v>0</v>
      </c>
      <c r="Z42" s="4">
        <f t="shared" si="2"/>
        <v>0</v>
      </c>
      <c r="AA42" s="4">
        <f t="shared" si="5"/>
        <v>2</v>
      </c>
    </row>
    <row r="43" spans="1:27" ht="38.25" x14ac:dyDescent="0.2">
      <c r="A43" s="6" t="s">
        <v>84</v>
      </c>
      <c r="B43" s="2" t="s">
        <v>14</v>
      </c>
      <c r="C43" s="2" t="s">
        <v>14</v>
      </c>
      <c r="D43" s="2" t="s">
        <v>14</v>
      </c>
      <c r="E43" s="2" t="s">
        <v>14</v>
      </c>
      <c r="F43" s="2" t="s">
        <v>14</v>
      </c>
      <c r="G43" s="2" t="s">
        <v>14</v>
      </c>
      <c r="H43" s="2" t="s">
        <v>49</v>
      </c>
      <c r="I43" s="2" t="s">
        <v>14</v>
      </c>
      <c r="J43" s="2" t="s">
        <v>14</v>
      </c>
      <c r="K43" s="2" t="s">
        <v>14</v>
      </c>
      <c r="L43" s="2" t="s">
        <v>14</v>
      </c>
      <c r="M43" s="2" t="s">
        <v>14</v>
      </c>
      <c r="N43" s="2" t="s">
        <v>14</v>
      </c>
      <c r="O43" s="2" t="s">
        <v>14</v>
      </c>
      <c r="P43" s="2" t="s">
        <v>14</v>
      </c>
      <c r="Q43" s="2" t="s">
        <v>14</v>
      </c>
      <c r="R43" s="2" t="s">
        <v>14</v>
      </c>
      <c r="S43" s="2" t="s">
        <v>14</v>
      </c>
      <c r="T43" s="2" t="s">
        <v>49</v>
      </c>
      <c r="U43" s="2" t="s">
        <v>14</v>
      </c>
      <c r="V43" s="2" t="s">
        <v>14</v>
      </c>
      <c r="X43" s="4">
        <f t="shared" si="0"/>
        <v>19</v>
      </c>
      <c r="Y43" s="4">
        <f t="shared" si="1"/>
        <v>0</v>
      </c>
      <c r="Z43" s="4">
        <f t="shared" si="2"/>
        <v>0</v>
      </c>
      <c r="AA43" s="4">
        <f t="shared" si="5"/>
        <v>2</v>
      </c>
    </row>
    <row r="44" spans="1:27" ht="25.5" x14ac:dyDescent="0.2">
      <c r="A44" s="6" t="s">
        <v>85</v>
      </c>
      <c r="B44" s="2" t="s">
        <v>14</v>
      </c>
      <c r="C44" s="2" t="s">
        <v>14</v>
      </c>
      <c r="D44" s="2" t="s">
        <v>16</v>
      </c>
      <c r="E44" s="2" t="s">
        <v>14</v>
      </c>
      <c r="F44" s="2" t="s">
        <v>14</v>
      </c>
      <c r="G44" s="2" t="s">
        <v>14</v>
      </c>
      <c r="H44" s="2" t="s">
        <v>49</v>
      </c>
      <c r="I44" s="2" t="s">
        <v>14</v>
      </c>
      <c r="J44" s="2" t="s">
        <v>14</v>
      </c>
      <c r="K44" s="2" t="s">
        <v>14</v>
      </c>
      <c r="L44" s="2" t="s">
        <v>14</v>
      </c>
      <c r="M44" s="2" t="s">
        <v>14</v>
      </c>
      <c r="N44" s="2" t="s">
        <v>14</v>
      </c>
      <c r="O44" s="2" t="s">
        <v>16</v>
      </c>
      <c r="P44" s="2" t="s">
        <v>14</v>
      </c>
      <c r="Q44" s="2" t="s">
        <v>14</v>
      </c>
      <c r="R44" s="2" t="s">
        <v>16</v>
      </c>
      <c r="S44" s="2" t="s">
        <v>14</v>
      </c>
      <c r="T44" s="2" t="s">
        <v>49</v>
      </c>
      <c r="U44" s="2" t="s">
        <v>14</v>
      </c>
      <c r="V44" s="2" t="s">
        <v>14</v>
      </c>
      <c r="X44" s="4">
        <f t="shared" si="0"/>
        <v>16</v>
      </c>
      <c r="Y44" s="4">
        <f t="shared" si="1"/>
        <v>0</v>
      </c>
      <c r="Z44" s="4">
        <f t="shared" si="2"/>
        <v>3</v>
      </c>
      <c r="AA44" s="4">
        <f t="shared" si="5"/>
        <v>2</v>
      </c>
    </row>
    <row r="45" spans="1:27" ht="25.5" x14ac:dyDescent="0.2">
      <c r="A45" s="6" t="s">
        <v>86</v>
      </c>
      <c r="B45" s="2" t="s">
        <v>14</v>
      </c>
      <c r="C45" s="2" t="s">
        <v>14</v>
      </c>
      <c r="D45" s="2" t="s">
        <v>14</v>
      </c>
      <c r="E45" s="2" t="s">
        <v>14</v>
      </c>
      <c r="F45" s="2" t="s">
        <v>14</v>
      </c>
      <c r="G45" s="2" t="s">
        <v>14</v>
      </c>
      <c r="H45" s="2" t="s">
        <v>49</v>
      </c>
      <c r="I45" s="2" t="s">
        <v>14</v>
      </c>
      <c r="J45" s="2" t="s">
        <v>14</v>
      </c>
      <c r="K45" s="2" t="s">
        <v>14</v>
      </c>
      <c r="L45" s="2" t="s">
        <v>14</v>
      </c>
      <c r="M45" s="2" t="s">
        <v>14</v>
      </c>
      <c r="N45" s="2" t="s">
        <v>14</v>
      </c>
      <c r="O45" s="2" t="s">
        <v>14</v>
      </c>
      <c r="P45" s="2" t="s">
        <v>14</v>
      </c>
      <c r="Q45" s="2" t="s">
        <v>14</v>
      </c>
      <c r="R45" s="2" t="s">
        <v>14</v>
      </c>
      <c r="S45" s="2" t="s">
        <v>14</v>
      </c>
      <c r="T45" s="2" t="s">
        <v>49</v>
      </c>
      <c r="U45" s="2" t="s">
        <v>14</v>
      </c>
      <c r="V45" s="2" t="s">
        <v>14</v>
      </c>
      <c r="X45" s="4">
        <f t="shared" si="0"/>
        <v>19</v>
      </c>
      <c r="Y45" s="4">
        <f t="shared" si="1"/>
        <v>0</v>
      </c>
      <c r="Z45" s="4">
        <f t="shared" si="2"/>
        <v>0</v>
      </c>
      <c r="AA45" s="4">
        <f t="shared" si="5"/>
        <v>2</v>
      </c>
    </row>
    <row r="46" spans="1:27" ht="63.75" x14ac:dyDescent="0.2">
      <c r="A46" s="6" t="s">
        <v>105</v>
      </c>
      <c r="B46" s="2" t="s">
        <v>14</v>
      </c>
      <c r="C46" s="2" t="s">
        <v>14</v>
      </c>
      <c r="D46" s="2" t="s">
        <v>14</v>
      </c>
      <c r="E46" s="2" t="s">
        <v>14</v>
      </c>
      <c r="F46" s="2" t="s">
        <v>14</v>
      </c>
      <c r="G46" s="2" t="s">
        <v>14</v>
      </c>
      <c r="H46" s="2" t="s">
        <v>49</v>
      </c>
      <c r="I46" s="2" t="s">
        <v>14</v>
      </c>
      <c r="J46" s="2" t="s">
        <v>14</v>
      </c>
      <c r="K46" s="2" t="s">
        <v>14</v>
      </c>
      <c r="L46" s="2" t="s">
        <v>14</v>
      </c>
      <c r="M46" s="2" t="s">
        <v>14</v>
      </c>
      <c r="N46" s="2" t="s">
        <v>14</v>
      </c>
      <c r="O46" s="2" t="s">
        <v>14</v>
      </c>
      <c r="P46" s="2" t="s">
        <v>14</v>
      </c>
      <c r="Q46" s="2" t="s">
        <v>14</v>
      </c>
      <c r="R46" s="2" t="s">
        <v>14</v>
      </c>
      <c r="S46" s="2" t="s">
        <v>14</v>
      </c>
      <c r="T46" s="2" t="s">
        <v>49</v>
      </c>
      <c r="U46" s="2" t="s">
        <v>14</v>
      </c>
      <c r="V46" s="2" t="s">
        <v>14</v>
      </c>
      <c r="X46" s="4">
        <f t="shared" si="0"/>
        <v>19</v>
      </c>
      <c r="Y46" s="4">
        <f t="shared" si="1"/>
        <v>0</v>
      </c>
      <c r="Z46" s="4">
        <f t="shared" si="2"/>
        <v>0</v>
      </c>
      <c r="AA46" s="4">
        <f t="shared" si="5"/>
        <v>2</v>
      </c>
    </row>
    <row r="47" spans="1:27" ht="76.5" x14ac:dyDescent="0.2">
      <c r="A47" s="6" t="s">
        <v>106</v>
      </c>
      <c r="B47" s="2" t="s">
        <v>14</v>
      </c>
      <c r="C47" s="2" t="s">
        <v>14</v>
      </c>
      <c r="D47" s="2" t="s">
        <v>14</v>
      </c>
      <c r="E47" s="2" t="s">
        <v>14</v>
      </c>
      <c r="F47" s="2" t="s">
        <v>14</v>
      </c>
      <c r="G47" s="2" t="s">
        <v>14</v>
      </c>
      <c r="H47" s="2" t="s">
        <v>49</v>
      </c>
      <c r="I47" s="2" t="s">
        <v>14</v>
      </c>
      <c r="J47" s="2" t="s">
        <v>14</v>
      </c>
      <c r="K47" s="2" t="s">
        <v>14</v>
      </c>
      <c r="L47" s="2" t="s">
        <v>14</v>
      </c>
      <c r="M47" s="2" t="s">
        <v>14</v>
      </c>
      <c r="N47" s="2" t="s">
        <v>14</v>
      </c>
      <c r="O47" s="2" t="s">
        <v>14</v>
      </c>
      <c r="P47" s="2" t="s">
        <v>14</v>
      </c>
      <c r="Q47" s="2" t="s">
        <v>14</v>
      </c>
      <c r="R47" s="2" t="s">
        <v>14</v>
      </c>
      <c r="S47" s="2" t="s">
        <v>14</v>
      </c>
      <c r="T47" s="2" t="s">
        <v>49</v>
      </c>
      <c r="U47" s="2" t="s">
        <v>14</v>
      </c>
      <c r="V47" s="2" t="s">
        <v>14</v>
      </c>
      <c r="X47" s="4">
        <f t="shared" si="0"/>
        <v>19</v>
      </c>
      <c r="Y47" s="4">
        <f t="shared" si="1"/>
        <v>0</v>
      </c>
      <c r="Z47" s="4">
        <f t="shared" si="2"/>
        <v>0</v>
      </c>
      <c r="AA47" s="4">
        <f t="shared" si="5"/>
        <v>2</v>
      </c>
    </row>
    <row r="48" spans="1:27" ht="114.75" x14ac:dyDescent="0.2">
      <c r="A48" s="6" t="s">
        <v>87</v>
      </c>
      <c r="B48" s="2" t="s">
        <v>14</v>
      </c>
      <c r="C48" s="2" t="s">
        <v>14</v>
      </c>
      <c r="D48" s="2" t="s">
        <v>14</v>
      </c>
      <c r="E48" s="2" t="s">
        <v>14</v>
      </c>
      <c r="F48" s="2" t="s">
        <v>14</v>
      </c>
      <c r="G48" s="2" t="s">
        <v>14</v>
      </c>
      <c r="H48" s="2" t="s">
        <v>49</v>
      </c>
      <c r="I48" s="2" t="s">
        <v>14</v>
      </c>
      <c r="J48" s="2" t="s">
        <v>14</v>
      </c>
      <c r="K48" s="2" t="s">
        <v>14</v>
      </c>
      <c r="L48" s="2" t="s">
        <v>14</v>
      </c>
      <c r="M48" s="2" t="s">
        <v>14</v>
      </c>
      <c r="N48" s="2" t="s">
        <v>14</v>
      </c>
      <c r="O48" s="2" t="s">
        <v>14</v>
      </c>
      <c r="P48" s="2" t="s">
        <v>16</v>
      </c>
      <c r="Q48" s="2" t="s">
        <v>14</v>
      </c>
      <c r="R48" s="2" t="s">
        <v>14</v>
      </c>
      <c r="S48" s="2" t="s">
        <v>14</v>
      </c>
      <c r="T48" s="2" t="s">
        <v>49</v>
      </c>
      <c r="U48" s="2" t="s">
        <v>14</v>
      </c>
      <c r="V48" s="2" t="s">
        <v>14</v>
      </c>
      <c r="X48" s="4">
        <f t="shared" si="0"/>
        <v>18</v>
      </c>
      <c r="Y48" s="4">
        <f t="shared" si="1"/>
        <v>0</v>
      </c>
      <c r="Z48" s="4">
        <f t="shared" si="2"/>
        <v>1</v>
      </c>
      <c r="AA48" s="4">
        <f t="shared" si="5"/>
        <v>2</v>
      </c>
    </row>
    <row r="49" spans="1:27" ht="25.5" x14ac:dyDescent="0.2">
      <c r="A49" s="6" t="s">
        <v>88</v>
      </c>
      <c r="B49" s="2" t="s">
        <v>14</v>
      </c>
      <c r="C49" s="2" t="s">
        <v>14</v>
      </c>
      <c r="D49" s="2" t="s">
        <v>14</v>
      </c>
      <c r="E49" s="2" t="s">
        <v>14</v>
      </c>
      <c r="F49" s="2" t="s">
        <v>14</v>
      </c>
      <c r="G49" s="2" t="s">
        <v>14</v>
      </c>
      <c r="H49" s="2" t="s">
        <v>49</v>
      </c>
      <c r="I49" s="2" t="s">
        <v>14</v>
      </c>
      <c r="J49" s="2" t="s">
        <v>14</v>
      </c>
      <c r="K49" s="2" t="s">
        <v>14</v>
      </c>
      <c r="L49" s="2" t="s">
        <v>14</v>
      </c>
      <c r="M49" s="2" t="s">
        <v>14</v>
      </c>
      <c r="N49" s="2" t="s">
        <v>14</v>
      </c>
      <c r="O49" s="2" t="s">
        <v>14</v>
      </c>
      <c r="P49" s="2" t="s">
        <v>14</v>
      </c>
      <c r="Q49" s="2" t="s">
        <v>14</v>
      </c>
      <c r="R49" s="2" t="s">
        <v>14</v>
      </c>
      <c r="S49" s="2" t="s">
        <v>14</v>
      </c>
      <c r="T49" s="2" t="s">
        <v>49</v>
      </c>
      <c r="U49" s="2" t="s">
        <v>14</v>
      </c>
      <c r="V49" s="2" t="s">
        <v>14</v>
      </c>
      <c r="X49" s="4">
        <f t="shared" si="0"/>
        <v>19</v>
      </c>
      <c r="Y49" s="4">
        <f t="shared" si="1"/>
        <v>0</v>
      </c>
      <c r="Z49" s="4">
        <f t="shared" si="2"/>
        <v>0</v>
      </c>
      <c r="AA49" s="4">
        <f t="shared" si="5"/>
        <v>2</v>
      </c>
    </row>
    <row r="50" spans="1:27" ht="104.25" customHeight="1" x14ac:dyDescent="0.2">
      <c r="A50" s="6" t="s">
        <v>107</v>
      </c>
      <c r="B50" s="2" t="s">
        <v>14</v>
      </c>
      <c r="C50" s="2" t="s">
        <v>14</v>
      </c>
      <c r="D50" s="2" t="s">
        <v>14</v>
      </c>
      <c r="E50" s="2" t="s">
        <v>14</v>
      </c>
      <c r="F50" s="2" t="s">
        <v>14</v>
      </c>
      <c r="G50" s="2" t="s">
        <v>14</v>
      </c>
      <c r="H50" s="2" t="s">
        <v>49</v>
      </c>
      <c r="I50" s="2" t="s">
        <v>14</v>
      </c>
      <c r="J50" s="2" t="s">
        <v>14</v>
      </c>
      <c r="K50" s="2" t="s">
        <v>14</v>
      </c>
      <c r="L50" s="2" t="s">
        <v>14</v>
      </c>
      <c r="M50" s="2" t="s">
        <v>14</v>
      </c>
      <c r="N50" s="2" t="s">
        <v>14</v>
      </c>
      <c r="O50" s="2" t="s">
        <v>14</v>
      </c>
      <c r="P50" s="2" t="s">
        <v>14</v>
      </c>
      <c r="Q50" s="2" t="s">
        <v>14</v>
      </c>
      <c r="R50" s="2" t="s">
        <v>14</v>
      </c>
      <c r="S50" s="2" t="s">
        <v>14</v>
      </c>
      <c r="T50" s="2" t="s">
        <v>49</v>
      </c>
      <c r="U50" s="2" t="s">
        <v>14</v>
      </c>
      <c r="V50" s="2" t="s">
        <v>14</v>
      </c>
      <c r="X50" s="4">
        <f t="shared" si="0"/>
        <v>19</v>
      </c>
      <c r="Y50" s="4">
        <f t="shared" si="1"/>
        <v>0</v>
      </c>
      <c r="Z50" s="4">
        <f t="shared" si="2"/>
        <v>0</v>
      </c>
      <c r="AA50" s="4">
        <f t="shared" si="5"/>
        <v>2</v>
      </c>
    </row>
    <row r="51" spans="1:27" ht="102" x14ac:dyDescent="0.2">
      <c r="A51" s="6" t="s">
        <v>108</v>
      </c>
      <c r="B51" s="2" t="s">
        <v>14</v>
      </c>
      <c r="C51" s="2" t="s">
        <v>14</v>
      </c>
      <c r="D51" s="2" t="s">
        <v>14</v>
      </c>
      <c r="E51" s="2" t="s">
        <v>14</v>
      </c>
      <c r="F51" s="2" t="s">
        <v>14</v>
      </c>
      <c r="G51" s="2" t="s">
        <v>14</v>
      </c>
      <c r="H51" s="2" t="s">
        <v>49</v>
      </c>
      <c r="I51" s="2" t="s">
        <v>14</v>
      </c>
      <c r="J51" s="2" t="s">
        <v>14</v>
      </c>
      <c r="K51" s="2" t="s">
        <v>14</v>
      </c>
      <c r="L51" s="2" t="s">
        <v>14</v>
      </c>
      <c r="M51" s="2" t="s">
        <v>14</v>
      </c>
      <c r="N51" s="2" t="s">
        <v>14</v>
      </c>
      <c r="O51" s="2" t="s">
        <v>14</v>
      </c>
      <c r="P51" s="2" t="s">
        <v>14</v>
      </c>
      <c r="Q51" s="2" t="s">
        <v>14</v>
      </c>
      <c r="R51" s="2" t="s">
        <v>14</v>
      </c>
      <c r="S51" s="2" t="s">
        <v>14</v>
      </c>
      <c r="T51" s="2" t="s">
        <v>49</v>
      </c>
      <c r="U51" s="2" t="s">
        <v>14</v>
      </c>
      <c r="V51" s="2" t="s">
        <v>14</v>
      </c>
      <c r="X51" s="4">
        <f t="shared" si="0"/>
        <v>19</v>
      </c>
      <c r="Y51" s="4">
        <f t="shared" si="1"/>
        <v>0</v>
      </c>
      <c r="Z51" s="4">
        <f t="shared" si="2"/>
        <v>0</v>
      </c>
      <c r="AA51" s="4">
        <f t="shared" si="5"/>
        <v>2</v>
      </c>
    </row>
    <row r="52" spans="1:27" ht="76.5" x14ac:dyDescent="0.2">
      <c r="A52" s="6" t="s">
        <v>109</v>
      </c>
      <c r="B52" s="2" t="s">
        <v>14</v>
      </c>
      <c r="C52" s="2" t="s">
        <v>14</v>
      </c>
      <c r="D52" s="2" t="s">
        <v>16</v>
      </c>
      <c r="E52" s="2" t="s">
        <v>14</v>
      </c>
      <c r="F52" s="2" t="s">
        <v>14</v>
      </c>
      <c r="G52" s="2" t="s">
        <v>14</v>
      </c>
      <c r="H52" s="2" t="s">
        <v>49</v>
      </c>
      <c r="I52" s="2" t="s">
        <v>14</v>
      </c>
      <c r="J52" s="2" t="s">
        <v>14</v>
      </c>
      <c r="K52" s="2" t="s">
        <v>14</v>
      </c>
      <c r="L52" s="2" t="s">
        <v>14</v>
      </c>
      <c r="M52" s="2" t="s">
        <v>14</v>
      </c>
      <c r="N52" s="2" t="s">
        <v>14</v>
      </c>
      <c r="O52" s="2" t="s">
        <v>14</v>
      </c>
      <c r="P52" s="2" t="s">
        <v>14</v>
      </c>
      <c r="Q52" s="2" t="s">
        <v>14</v>
      </c>
      <c r="R52" s="2" t="s">
        <v>14</v>
      </c>
      <c r="S52" s="2" t="s">
        <v>14</v>
      </c>
      <c r="T52" s="2" t="s">
        <v>49</v>
      </c>
      <c r="U52" s="2" t="s">
        <v>14</v>
      </c>
      <c r="V52" s="2" t="s">
        <v>14</v>
      </c>
      <c r="X52" s="4">
        <f t="shared" si="0"/>
        <v>18</v>
      </c>
      <c r="Y52" s="4">
        <f t="shared" si="1"/>
        <v>0</v>
      </c>
      <c r="Z52" s="4">
        <f t="shared" si="2"/>
        <v>1</v>
      </c>
      <c r="AA52" s="4">
        <f t="shared" si="5"/>
        <v>2</v>
      </c>
    </row>
    <row r="53" spans="1:27" ht="25.5" x14ac:dyDescent="0.2">
      <c r="A53" s="6" t="s">
        <v>89</v>
      </c>
      <c r="B53" s="2" t="s">
        <v>14</v>
      </c>
      <c r="C53" s="2" t="s">
        <v>14</v>
      </c>
      <c r="D53" s="2" t="s">
        <v>14</v>
      </c>
      <c r="E53" s="2" t="s">
        <v>14</v>
      </c>
      <c r="F53" s="2" t="s">
        <v>14</v>
      </c>
      <c r="G53" s="2" t="s">
        <v>14</v>
      </c>
      <c r="H53" s="2" t="s">
        <v>49</v>
      </c>
      <c r="I53" s="2" t="s">
        <v>14</v>
      </c>
      <c r="J53" s="2" t="s">
        <v>14</v>
      </c>
      <c r="K53" s="2" t="s">
        <v>14</v>
      </c>
      <c r="L53" s="2" t="s">
        <v>14</v>
      </c>
      <c r="M53" s="2" t="s">
        <v>14</v>
      </c>
      <c r="N53" s="2" t="s">
        <v>14</v>
      </c>
      <c r="O53" s="2" t="s">
        <v>14</v>
      </c>
      <c r="P53" s="2" t="s">
        <v>14</v>
      </c>
      <c r="Q53" s="2" t="s">
        <v>14</v>
      </c>
      <c r="R53" s="2" t="s">
        <v>14</v>
      </c>
      <c r="S53" s="2" t="s">
        <v>14</v>
      </c>
      <c r="T53" s="2" t="s">
        <v>49</v>
      </c>
      <c r="U53" s="2" t="s">
        <v>14</v>
      </c>
      <c r="V53" s="2" t="s">
        <v>14</v>
      </c>
      <c r="X53" s="4">
        <f t="shared" si="0"/>
        <v>19</v>
      </c>
      <c r="Y53" s="4">
        <f t="shared" si="1"/>
        <v>0</v>
      </c>
      <c r="Z53" s="4">
        <f t="shared" si="2"/>
        <v>0</v>
      </c>
      <c r="AA53" s="4">
        <f t="shared" si="5"/>
        <v>2</v>
      </c>
    </row>
    <row r="54" spans="1:27" ht="25.5" x14ac:dyDescent="0.2">
      <c r="A54" s="6" t="s">
        <v>90</v>
      </c>
      <c r="B54" s="2" t="s">
        <v>14</v>
      </c>
      <c r="C54" s="2" t="s">
        <v>14</v>
      </c>
      <c r="D54" s="2" t="s">
        <v>14</v>
      </c>
      <c r="E54" s="2" t="s">
        <v>14</v>
      </c>
      <c r="F54" s="2" t="s">
        <v>14</v>
      </c>
      <c r="G54" s="2" t="s">
        <v>14</v>
      </c>
      <c r="H54" s="2" t="s">
        <v>49</v>
      </c>
      <c r="I54" s="2" t="s">
        <v>14</v>
      </c>
      <c r="J54" s="2" t="s">
        <v>14</v>
      </c>
      <c r="K54" s="2" t="s">
        <v>14</v>
      </c>
      <c r="L54" s="2" t="s">
        <v>14</v>
      </c>
      <c r="M54" s="2" t="s">
        <v>14</v>
      </c>
      <c r="N54" s="2" t="s">
        <v>14</v>
      </c>
      <c r="O54" s="2" t="s">
        <v>14</v>
      </c>
      <c r="P54" s="2" t="s">
        <v>14</v>
      </c>
      <c r="Q54" s="2" t="s">
        <v>14</v>
      </c>
      <c r="R54" s="2" t="s">
        <v>14</v>
      </c>
      <c r="S54" s="2" t="s">
        <v>14</v>
      </c>
      <c r="T54" s="2" t="s">
        <v>49</v>
      </c>
      <c r="U54" s="2" t="s">
        <v>14</v>
      </c>
      <c r="V54" s="2" t="s">
        <v>14</v>
      </c>
      <c r="X54" s="4">
        <f t="shared" si="0"/>
        <v>19</v>
      </c>
      <c r="Y54" s="4">
        <f t="shared" si="1"/>
        <v>0</v>
      </c>
      <c r="Z54" s="4">
        <f t="shared" si="2"/>
        <v>0</v>
      </c>
      <c r="AA54" s="4">
        <f t="shared" si="5"/>
        <v>2</v>
      </c>
    </row>
    <row r="55" spans="1:27" ht="52.5" customHeight="1" x14ac:dyDescent="0.2">
      <c r="A55" s="6" t="s">
        <v>91</v>
      </c>
      <c r="B55" s="2" t="s">
        <v>14</v>
      </c>
      <c r="C55" s="2" t="s">
        <v>14</v>
      </c>
      <c r="D55" s="2" t="s">
        <v>15</v>
      </c>
      <c r="E55" s="2" t="s">
        <v>14</v>
      </c>
      <c r="F55" s="2" t="s">
        <v>14</v>
      </c>
      <c r="G55" s="2" t="s">
        <v>14</v>
      </c>
      <c r="H55" s="2" t="s">
        <v>49</v>
      </c>
      <c r="I55" s="2" t="s">
        <v>14</v>
      </c>
      <c r="J55" s="2" t="s">
        <v>14</v>
      </c>
      <c r="K55" s="2" t="s">
        <v>14</v>
      </c>
      <c r="L55" s="2" t="s">
        <v>14</v>
      </c>
      <c r="M55" s="2" t="s">
        <v>14</v>
      </c>
      <c r="N55" s="2" t="s">
        <v>14</v>
      </c>
      <c r="O55" s="2" t="s">
        <v>14</v>
      </c>
      <c r="P55" s="2" t="s">
        <v>14</v>
      </c>
      <c r="Q55" s="2" t="s">
        <v>16</v>
      </c>
      <c r="R55" s="2" t="s">
        <v>16</v>
      </c>
      <c r="S55" s="2" t="s">
        <v>14</v>
      </c>
      <c r="T55" s="2" t="s">
        <v>49</v>
      </c>
      <c r="U55" s="2" t="s">
        <v>16</v>
      </c>
      <c r="V55" s="2" t="s">
        <v>14</v>
      </c>
      <c r="X55" s="4">
        <f t="shared" si="0"/>
        <v>15</v>
      </c>
      <c r="Y55" s="4">
        <f t="shared" si="1"/>
        <v>1</v>
      </c>
      <c r="Z55" s="4">
        <f t="shared" si="2"/>
        <v>3</v>
      </c>
      <c r="AA55" s="4">
        <f t="shared" si="5"/>
        <v>2</v>
      </c>
    </row>
    <row r="56" spans="1:27" ht="26.25" customHeight="1" x14ac:dyDescent="0.2">
      <c r="A56" s="6" t="s">
        <v>92</v>
      </c>
      <c r="B56" s="2" t="s">
        <v>14</v>
      </c>
      <c r="C56" s="2" t="s">
        <v>14</v>
      </c>
      <c r="D56" s="2" t="s">
        <v>14</v>
      </c>
      <c r="E56" s="2" t="s">
        <v>14</v>
      </c>
      <c r="F56" s="2" t="s">
        <v>14</v>
      </c>
      <c r="G56" s="2" t="s">
        <v>14</v>
      </c>
      <c r="H56" s="2" t="s">
        <v>49</v>
      </c>
      <c r="I56" s="2" t="s">
        <v>14</v>
      </c>
      <c r="J56" s="2" t="s">
        <v>14</v>
      </c>
      <c r="K56" s="2" t="s">
        <v>14</v>
      </c>
      <c r="L56" s="2" t="s">
        <v>14</v>
      </c>
      <c r="M56" s="2" t="s">
        <v>14</v>
      </c>
      <c r="N56" s="2" t="s">
        <v>14</v>
      </c>
      <c r="O56" s="2" t="s">
        <v>14</v>
      </c>
      <c r="P56" s="2" t="s">
        <v>14</v>
      </c>
      <c r="Q56" s="2" t="s">
        <v>14</v>
      </c>
      <c r="R56" s="2" t="s">
        <v>16</v>
      </c>
      <c r="S56" s="2" t="s">
        <v>14</v>
      </c>
      <c r="T56" s="2" t="s">
        <v>49</v>
      </c>
      <c r="U56" s="2" t="s">
        <v>14</v>
      </c>
      <c r="V56" s="2" t="s">
        <v>14</v>
      </c>
      <c r="X56" s="4">
        <f t="shared" si="0"/>
        <v>18</v>
      </c>
      <c r="Y56" s="4">
        <f t="shared" si="1"/>
        <v>0</v>
      </c>
      <c r="Z56" s="4">
        <f t="shared" si="2"/>
        <v>1</v>
      </c>
      <c r="AA56" s="4">
        <f t="shared" si="5"/>
        <v>2</v>
      </c>
    </row>
    <row r="57" spans="1:27" ht="39" customHeight="1" x14ac:dyDescent="0.2">
      <c r="A57" s="6" t="s">
        <v>93</v>
      </c>
      <c r="B57" s="2" t="s">
        <v>14</v>
      </c>
      <c r="C57" s="2" t="s">
        <v>14</v>
      </c>
      <c r="D57" s="2" t="s">
        <v>14</v>
      </c>
      <c r="E57" s="2" t="s">
        <v>14</v>
      </c>
      <c r="F57" s="2" t="s">
        <v>14</v>
      </c>
      <c r="G57" s="2" t="s">
        <v>14</v>
      </c>
      <c r="H57" s="2" t="s">
        <v>49</v>
      </c>
      <c r="I57" s="2" t="s">
        <v>14</v>
      </c>
      <c r="J57" s="2" t="s">
        <v>14</v>
      </c>
      <c r="K57" s="2" t="s">
        <v>14</v>
      </c>
      <c r="L57" s="2" t="s">
        <v>14</v>
      </c>
      <c r="M57" s="2" t="s">
        <v>14</v>
      </c>
      <c r="N57" s="2" t="s">
        <v>14</v>
      </c>
      <c r="O57" s="2" t="s">
        <v>14</v>
      </c>
      <c r="P57" s="2" t="s">
        <v>14</v>
      </c>
      <c r="Q57" s="2" t="s">
        <v>14</v>
      </c>
      <c r="R57" s="2" t="s">
        <v>14</v>
      </c>
      <c r="S57" s="2" t="s">
        <v>14</v>
      </c>
      <c r="T57" s="2" t="s">
        <v>49</v>
      </c>
      <c r="U57" s="2" t="s">
        <v>14</v>
      </c>
      <c r="V57" s="2" t="s">
        <v>14</v>
      </c>
      <c r="X57" s="4">
        <f t="shared" si="0"/>
        <v>19</v>
      </c>
      <c r="Y57" s="4">
        <f t="shared" si="1"/>
        <v>0</v>
      </c>
      <c r="Z57" s="4">
        <f t="shared" si="2"/>
        <v>0</v>
      </c>
      <c r="AA57" s="4">
        <f t="shared" si="5"/>
        <v>2</v>
      </c>
    </row>
    <row r="58" spans="1:27" ht="38.25" x14ac:dyDescent="0.2">
      <c r="A58" s="6" t="s">
        <v>94</v>
      </c>
      <c r="B58" s="2" t="s">
        <v>14</v>
      </c>
      <c r="C58" s="2" t="s">
        <v>14</v>
      </c>
      <c r="D58" s="2" t="s">
        <v>14</v>
      </c>
      <c r="E58" s="2" t="s">
        <v>14</v>
      </c>
      <c r="F58" s="2" t="s">
        <v>14</v>
      </c>
      <c r="G58" s="2" t="s">
        <v>14</v>
      </c>
      <c r="H58" s="2" t="s">
        <v>49</v>
      </c>
      <c r="I58" s="2" t="s">
        <v>14</v>
      </c>
      <c r="J58" s="2" t="s">
        <v>14</v>
      </c>
      <c r="K58" s="2" t="s">
        <v>14</v>
      </c>
      <c r="L58" s="2" t="s">
        <v>14</v>
      </c>
      <c r="M58" s="2" t="s">
        <v>14</v>
      </c>
      <c r="N58" s="2" t="s">
        <v>14</v>
      </c>
      <c r="O58" s="2" t="s">
        <v>14</v>
      </c>
      <c r="P58" s="2" t="s">
        <v>14</v>
      </c>
      <c r="Q58" s="2" t="s">
        <v>14</v>
      </c>
      <c r="R58" s="2" t="s">
        <v>16</v>
      </c>
      <c r="S58" s="2" t="s">
        <v>14</v>
      </c>
      <c r="T58" s="2" t="s">
        <v>49</v>
      </c>
      <c r="U58" s="2" t="s">
        <v>14</v>
      </c>
      <c r="V58" s="2" t="s">
        <v>14</v>
      </c>
      <c r="X58" s="4">
        <f t="shared" si="0"/>
        <v>18</v>
      </c>
      <c r="Y58" s="4">
        <f t="shared" si="1"/>
        <v>0</v>
      </c>
      <c r="Z58" s="4">
        <f t="shared" si="2"/>
        <v>1</v>
      </c>
      <c r="AA58" s="4">
        <f t="shared" si="5"/>
        <v>2</v>
      </c>
    </row>
    <row r="59" spans="1:27" ht="38.25" x14ac:dyDescent="0.2">
      <c r="A59" s="6" t="s">
        <v>95</v>
      </c>
      <c r="B59" s="2" t="s">
        <v>14</v>
      </c>
      <c r="C59" s="2" t="s">
        <v>14</v>
      </c>
      <c r="D59" s="2" t="s">
        <v>14</v>
      </c>
      <c r="E59" s="2" t="s">
        <v>14</v>
      </c>
      <c r="F59" s="2" t="s">
        <v>14</v>
      </c>
      <c r="G59" s="2" t="s">
        <v>14</v>
      </c>
      <c r="H59" s="2" t="s">
        <v>49</v>
      </c>
      <c r="I59" s="2" t="s">
        <v>14</v>
      </c>
      <c r="J59" s="2" t="s">
        <v>14</v>
      </c>
      <c r="K59" s="2" t="s">
        <v>14</v>
      </c>
      <c r="L59" s="2" t="s">
        <v>14</v>
      </c>
      <c r="M59" s="2" t="s">
        <v>14</v>
      </c>
      <c r="N59" s="2" t="s">
        <v>14</v>
      </c>
      <c r="O59" s="2" t="s">
        <v>14</v>
      </c>
      <c r="P59" s="2" t="s">
        <v>14</v>
      </c>
      <c r="Q59" s="2" t="s">
        <v>14</v>
      </c>
      <c r="R59" s="2" t="s">
        <v>14</v>
      </c>
      <c r="S59" s="2" t="s">
        <v>14</v>
      </c>
      <c r="T59" s="2" t="s">
        <v>49</v>
      </c>
      <c r="U59" s="2" t="s">
        <v>14</v>
      </c>
      <c r="V59" s="2" t="s">
        <v>14</v>
      </c>
      <c r="X59" s="4">
        <f t="shared" si="0"/>
        <v>19</v>
      </c>
      <c r="Y59" s="4">
        <f t="shared" si="1"/>
        <v>0</v>
      </c>
      <c r="Z59" s="4">
        <f t="shared" si="2"/>
        <v>0</v>
      </c>
      <c r="AA59" s="4">
        <f t="shared" si="5"/>
        <v>2</v>
      </c>
    </row>
    <row r="60" spans="1:27" ht="25.5" x14ac:dyDescent="0.2">
      <c r="A60" s="6" t="s">
        <v>96</v>
      </c>
      <c r="B60" s="2" t="s">
        <v>14</v>
      </c>
      <c r="C60" s="2" t="s">
        <v>14</v>
      </c>
      <c r="D60" s="2" t="s">
        <v>14</v>
      </c>
      <c r="E60" s="2" t="s">
        <v>14</v>
      </c>
      <c r="F60" s="2" t="s">
        <v>14</v>
      </c>
      <c r="G60" s="2" t="s">
        <v>14</v>
      </c>
      <c r="H60" s="2" t="s">
        <v>49</v>
      </c>
      <c r="I60" s="2" t="s">
        <v>14</v>
      </c>
      <c r="J60" s="2" t="s">
        <v>14</v>
      </c>
      <c r="K60" s="2" t="s">
        <v>14</v>
      </c>
      <c r="L60" s="2" t="s">
        <v>14</v>
      </c>
      <c r="M60" s="2" t="s">
        <v>14</v>
      </c>
      <c r="N60" s="2" t="s">
        <v>14</v>
      </c>
      <c r="O60" s="2" t="s">
        <v>14</v>
      </c>
      <c r="P60" s="2" t="s">
        <v>14</v>
      </c>
      <c r="Q60" s="2" t="s">
        <v>14</v>
      </c>
      <c r="R60" s="2" t="s">
        <v>14</v>
      </c>
      <c r="S60" s="2" t="s">
        <v>14</v>
      </c>
      <c r="T60" s="2" t="s">
        <v>49</v>
      </c>
      <c r="U60" s="2" t="s">
        <v>14</v>
      </c>
      <c r="V60" s="2" t="s">
        <v>14</v>
      </c>
      <c r="X60" s="4">
        <f t="shared" si="0"/>
        <v>19</v>
      </c>
      <c r="Y60" s="4">
        <f t="shared" si="1"/>
        <v>0</v>
      </c>
      <c r="Z60" s="4">
        <f t="shared" si="2"/>
        <v>0</v>
      </c>
      <c r="AA60" s="4">
        <f t="shared" si="5"/>
        <v>2</v>
      </c>
    </row>
    <row r="61" spans="1:27" ht="25.5" x14ac:dyDescent="0.2">
      <c r="A61" s="6" t="s">
        <v>102</v>
      </c>
      <c r="B61" s="2" t="s">
        <v>14</v>
      </c>
      <c r="C61" s="2" t="s">
        <v>14</v>
      </c>
      <c r="D61" s="2" t="s">
        <v>14</v>
      </c>
      <c r="E61" s="2" t="s">
        <v>14</v>
      </c>
      <c r="F61" s="2" t="s">
        <v>14</v>
      </c>
      <c r="G61" s="2" t="s">
        <v>15</v>
      </c>
      <c r="H61" s="2" t="s">
        <v>49</v>
      </c>
      <c r="I61" s="2" t="s">
        <v>16</v>
      </c>
      <c r="J61" s="2" t="s">
        <v>14</v>
      </c>
      <c r="K61" s="2" t="s">
        <v>16</v>
      </c>
      <c r="L61" s="2" t="s">
        <v>14</v>
      </c>
      <c r="M61" s="2" t="s">
        <v>15</v>
      </c>
      <c r="N61" s="2" t="s">
        <v>14</v>
      </c>
      <c r="O61" s="2" t="s">
        <v>14</v>
      </c>
      <c r="P61" s="2" t="s">
        <v>16</v>
      </c>
      <c r="Q61" s="2" t="s">
        <v>15</v>
      </c>
      <c r="R61" s="2" t="s">
        <v>16</v>
      </c>
      <c r="S61" s="2" t="s">
        <v>16</v>
      </c>
      <c r="T61" s="2" t="s">
        <v>49</v>
      </c>
      <c r="U61" s="2" t="s">
        <v>14</v>
      </c>
      <c r="V61" s="2" t="s">
        <v>16</v>
      </c>
      <c r="X61" s="4">
        <f t="shared" si="0"/>
        <v>10</v>
      </c>
      <c r="Y61" s="4">
        <f t="shared" si="1"/>
        <v>3</v>
      </c>
      <c r="Z61" s="4">
        <f t="shared" si="2"/>
        <v>6</v>
      </c>
      <c r="AA61" s="4">
        <f t="shared" si="5"/>
        <v>2</v>
      </c>
    </row>
    <row r="62" spans="1:27" ht="38.25" x14ac:dyDescent="0.2">
      <c r="A62" s="6" t="s">
        <v>103</v>
      </c>
      <c r="B62" s="2" t="s">
        <v>15</v>
      </c>
      <c r="C62" s="2" t="s">
        <v>16</v>
      </c>
      <c r="D62" s="2" t="s">
        <v>15</v>
      </c>
      <c r="E62" s="2" t="s">
        <v>16</v>
      </c>
      <c r="F62" s="2" t="s">
        <v>14</v>
      </c>
      <c r="G62" s="2" t="s">
        <v>15</v>
      </c>
      <c r="H62" s="2" t="s">
        <v>49</v>
      </c>
      <c r="I62" s="2" t="s">
        <v>14</v>
      </c>
      <c r="J62" s="2" t="s">
        <v>16</v>
      </c>
      <c r="K62" s="2" t="s">
        <v>16</v>
      </c>
      <c r="L62" s="2" t="s">
        <v>16</v>
      </c>
      <c r="M62" s="2" t="s">
        <v>14</v>
      </c>
      <c r="N62" s="2" t="s">
        <v>15</v>
      </c>
      <c r="O62" s="2" t="s">
        <v>15</v>
      </c>
      <c r="P62" s="2" t="s">
        <v>15</v>
      </c>
      <c r="Q62" s="2" t="s">
        <v>14</v>
      </c>
      <c r="R62" s="2" t="s">
        <v>16</v>
      </c>
      <c r="S62" s="2" t="s">
        <v>16</v>
      </c>
      <c r="T62" s="2" t="s">
        <v>49</v>
      </c>
      <c r="U62" s="2" t="s">
        <v>14</v>
      </c>
      <c r="V62" s="2" t="s">
        <v>15</v>
      </c>
      <c r="X62" s="4">
        <f t="shared" si="0"/>
        <v>5</v>
      </c>
      <c r="Y62" s="4">
        <f t="shared" si="1"/>
        <v>7</v>
      </c>
      <c r="Z62" s="4">
        <f t="shared" si="2"/>
        <v>7</v>
      </c>
      <c r="AA62" s="4">
        <f t="shared" si="5"/>
        <v>2</v>
      </c>
    </row>
    <row r="63" spans="1:27" ht="39.75" customHeight="1" x14ac:dyDescent="0.2">
      <c r="A63" s="6" t="s">
        <v>97</v>
      </c>
      <c r="B63" s="2" t="s">
        <v>14</v>
      </c>
      <c r="C63" s="2" t="s">
        <v>15</v>
      </c>
      <c r="D63" s="2" t="s">
        <v>14</v>
      </c>
      <c r="E63" s="2" t="s">
        <v>14</v>
      </c>
      <c r="F63" s="2" t="s">
        <v>15</v>
      </c>
      <c r="G63" s="2" t="s">
        <v>14</v>
      </c>
      <c r="H63" s="2" t="s">
        <v>49</v>
      </c>
      <c r="I63" s="2" t="s">
        <v>16</v>
      </c>
      <c r="J63" s="2" t="s">
        <v>16</v>
      </c>
      <c r="K63" s="2" t="s">
        <v>14</v>
      </c>
      <c r="L63" s="2" t="s">
        <v>14</v>
      </c>
      <c r="M63" s="2" t="s">
        <v>15</v>
      </c>
      <c r="N63" s="2" t="s">
        <v>14</v>
      </c>
      <c r="O63" s="2" t="s">
        <v>14</v>
      </c>
      <c r="P63" s="2" t="s">
        <v>14</v>
      </c>
      <c r="Q63" s="2" t="s">
        <v>15</v>
      </c>
      <c r="R63" s="2" t="s">
        <v>16</v>
      </c>
      <c r="S63" s="2" t="s">
        <v>16</v>
      </c>
      <c r="T63" s="2" t="s">
        <v>49</v>
      </c>
      <c r="U63" s="2" t="s">
        <v>14</v>
      </c>
      <c r="V63" s="2" t="s">
        <v>14</v>
      </c>
      <c r="X63" s="4">
        <f t="shared" si="0"/>
        <v>11</v>
      </c>
      <c r="Y63" s="4">
        <f t="shared" si="1"/>
        <v>4</v>
      </c>
      <c r="Z63" s="4">
        <f t="shared" si="2"/>
        <v>4</v>
      </c>
      <c r="AA63" s="4">
        <f t="shared" si="5"/>
        <v>2</v>
      </c>
    </row>
    <row r="64" spans="1:27" ht="38.25" x14ac:dyDescent="0.2">
      <c r="A64" s="6" t="s">
        <v>98</v>
      </c>
      <c r="B64" s="2" t="s">
        <v>14</v>
      </c>
      <c r="C64" s="2" t="s">
        <v>14</v>
      </c>
      <c r="D64" s="2" t="s">
        <v>14</v>
      </c>
      <c r="E64" s="2" t="s">
        <v>14</v>
      </c>
      <c r="F64" s="2" t="s">
        <v>14</v>
      </c>
      <c r="G64" s="2" t="s">
        <v>14</v>
      </c>
      <c r="H64" s="2" t="s">
        <v>49</v>
      </c>
      <c r="I64" s="2" t="s">
        <v>14</v>
      </c>
      <c r="J64" s="2" t="s">
        <v>14</v>
      </c>
      <c r="K64" s="2" t="s">
        <v>14</v>
      </c>
      <c r="L64" s="2" t="s">
        <v>14</v>
      </c>
      <c r="M64" s="2" t="s">
        <v>14</v>
      </c>
      <c r="N64" s="2" t="s">
        <v>14</v>
      </c>
      <c r="O64" s="2" t="s">
        <v>14</v>
      </c>
      <c r="P64" s="2" t="s">
        <v>14</v>
      </c>
      <c r="Q64" s="2" t="s">
        <v>14</v>
      </c>
      <c r="R64" s="2" t="s">
        <v>14</v>
      </c>
      <c r="S64" s="2" t="s">
        <v>14</v>
      </c>
      <c r="T64" s="2" t="s">
        <v>49</v>
      </c>
      <c r="U64" s="2" t="s">
        <v>14</v>
      </c>
      <c r="V64" s="2" t="s">
        <v>14</v>
      </c>
      <c r="X64" s="4">
        <f t="shared" si="0"/>
        <v>19</v>
      </c>
      <c r="Y64" s="4">
        <f t="shared" si="1"/>
        <v>0</v>
      </c>
      <c r="Z64" s="4">
        <f t="shared" si="2"/>
        <v>0</v>
      </c>
      <c r="AA64" s="4">
        <f t="shared" si="5"/>
        <v>2</v>
      </c>
    </row>
    <row r="65" spans="1:27" ht="38.25" x14ac:dyDescent="0.2">
      <c r="A65" s="6" t="s">
        <v>99</v>
      </c>
      <c r="B65" s="2" t="s">
        <v>14</v>
      </c>
      <c r="C65" s="2" t="s">
        <v>14</v>
      </c>
      <c r="D65" s="2" t="s">
        <v>14</v>
      </c>
      <c r="E65" s="2" t="s">
        <v>14</v>
      </c>
      <c r="F65" s="2" t="s">
        <v>14</v>
      </c>
      <c r="G65" s="2" t="s">
        <v>14</v>
      </c>
      <c r="H65" s="2" t="s">
        <v>49</v>
      </c>
      <c r="I65" s="2" t="s">
        <v>14</v>
      </c>
      <c r="J65" s="2" t="s">
        <v>14</v>
      </c>
      <c r="K65" s="2" t="s">
        <v>14</v>
      </c>
      <c r="L65" s="2" t="s">
        <v>14</v>
      </c>
      <c r="M65" s="2" t="s">
        <v>14</v>
      </c>
      <c r="N65" s="2" t="s">
        <v>14</v>
      </c>
      <c r="O65" s="2" t="s">
        <v>14</v>
      </c>
      <c r="P65" s="2" t="s">
        <v>14</v>
      </c>
      <c r="Q65" s="2" t="s">
        <v>14</v>
      </c>
      <c r="R65" s="2" t="s">
        <v>14</v>
      </c>
      <c r="S65" s="2" t="s">
        <v>14</v>
      </c>
      <c r="T65" s="2" t="s">
        <v>49</v>
      </c>
      <c r="U65" s="2" t="s">
        <v>14</v>
      </c>
      <c r="V65" s="2" t="s">
        <v>14</v>
      </c>
      <c r="X65" s="4">
        <f t="shared" si="0"/>
        <v>19</v>
      </c>
      <c r="Y65" s="4">
        <f t="shared" si="1"/>
        <v>0</v>
      </c>
      <c r="Z65" s="4">
        <f t="shared" si="2"/>
        <v>0</v>
      </c>
      <c r="AA65" s="4">
        <f t="shared" si="5"/>
        <v>2</v>
      </c>
    </row>
    <row r="66" spans="1:27" ht="38.25" x14ac:dyDescent="0.2">
      <c r="A66" s="6" t="s">
        <v>100</v>
      </c>
      <c r="B66" s="2" t="s">
        <v>14</v>
      </c>
      <c r="C66" s="2" t="s">
        <v>14</v>
      </c>
      <c r="D66" s="2" t="s">
        <v>14</v>
      </c>
      <c r="E66" s="2" t="s">
        <v>14</v>
      </c>
      <c r="F66" s="2" t="s">
        <v>14</v>
      </c>
      <c r="G66" s="2" t="s">
        <v>14</v>
      </c>
      <c r="H66" s="2" t="s">
        <v>49</v>
      </c>
      <c r="I66" s="2" t="s">
        <v>14</v>
      </c>
      <c r="J66" s="2" t="s">
        <v>14</v>
      </c>
      <c r="K66" s="2" t="s">
        <v>14</v>
      </c>
      <c r="L66" s="2" t="s">
        <v>14</v>
      </c>
      <c r="M66" s="2" t="s">
        <v>14</v>
      </c>
      <c r="N66" s="2" t="s">
        <v>14</v>
      </c>
      <c r="O66" s="2" t="s">
        <v>14</v>
      </c>
      <c r="P66" s="2" t="s">
        <v>14</v>
      </c>
      <c r="Q66" s="2" t="s">
        <v>14</v>
      </c>
      <c r="R66" s="2" t="s">
        <v>14</v>
      </c>
      <c r="S66" s="2" t="s">
        <v>14</v>
      </c>
      <c r="T66" s="2" t="s">
        <v>49</v>
      </c>
      <c r="U66" s="2" t="s">
        <v>14</v>
      </c>
      <c r="V66" s="2" t="s">
        <v>14</v>
      </c>
      <c r="X66" s="4">
        <f t="shared" si="0"/>
        <v>19</v>
      </c>
      <c r="Y66" s="4">
        <f t="shared" si="1"/>
        <v>0</v>
      </c>
      <c r="Z66" s="4">
        <f t="shared" si="2"/>
        <v>0</v>
      </c>
      <c r="AA66" s="4">
        <f t="shared" si="5"/>
        <v>2</v>
      </c>
    </row>
    <row r="67" spans="1:27" ht="27" customHeight="1" x14ac:dyDescent="0.2">
      <c r="A67" s="6" t="s">
        <v>114</v>
      </c>
      <c r="B67" s="2" t="s">
        <v>14</v>
      </c>
      <c r="C67" s="2" t="s">
        <v>14</v>
      </c>
      <c r="D67" s="2" t="s">
        <v>14</v>
      </c>
      <c r="E67" s="2" t="s">
        <v>14</v>
      </c>
      <c r="F67" s="2" t="s">
        <v>14</v>
      </c>
      <c r="G67" s="2" t="s">
        <v>14</v>
      </c>
      <c r="H67" s="2" t="s">
        <v>49</v>
      </c>
      <c r="I67" s="2" t="s">
        <v>14</v>
      </c>
      <c r="J67" s="2" t="s">
        <v>14</v>
      </c>
      <c r="K67" s="2" t="s">
        <v>14</v>
      </c>
      <c r="L67" s="2" t="s">
        <v>14</v>
      </c>
      <c r="M67" s="2" t="s">
        <v>14</v>
      </c>
      <c r="N67" s="2" t="s">
        <v>14</v>
      </c>
      <c r="O67" s="2" t="s">
        <v>14</v>
      </c>
      <c r="P67" s="2" t="s">
        <v>14</v>
      </c>
      <c r="Q67" s="2" t="s">
        <v>14</v>
      </c>
      <c r="R67" s="2" t="s">
        <v>14</v>
      </c>
      <c r="S67" s="2" t="s">
        <v>14</v>
      </c>
      <c r="T67" s="2" t="s">
        <v>49</v>
      </c>
      <c r="U67" s="2" t="s">
        <v>14</v>
      </c>
      <c r="V67" s="2" t="s">
        <v>14</v>
      </c>
      <c r="X67" s="4">
        <f t="shared" si="0"/>
        <v>19</v>
      </c>
      <c r="Y67" s="4">
        <f t="shared" si="1"/>
        <v>0</v>
      </c>
      <c r="Z67" s="4">
        <f t="shared" si="2"/>
        <v>0</v>
      </c>
      <c r="AA67" s="4">
        <f t="shared" si="5"/>
        <v>2</v>
      </c>
    </row>
    <row r="68" spans="1:27" ht="25.5" x14ac:dyDescent="0.2">
      <c r="A68" s="6" t="s">
        <v>101</v>
      </c>
      <c r="B68" s="2" t="s">
        <v>14</v>
      </c>
      <c r="C68" s="2" t="s">
        <v>14</v>
      </c>
      <c r="D68" s="2" t="s">
        <v>14</v>
      </c>
      <c r="E68" s="2" t="s">
        <v>14</v>
      </c>
      <c r="F68" s="2" t="s">
        <v>14</v>
      </c>
      <c r="G68" s="2" t="s">
        <v>14</v>
      </c>
      <c r="H68" s="2" t="s">
        <v>49</v>
      </c>
      <c r="I68" s="2" t="s">
        <v>14</v>
      </c>
      <c r="J68" s="2" t="s">
        <v>14</v>
      </c>
      <c r="K68" s="2" t="s">
        <v>14</v>
      </c>
      <c r="L68" s="2" t="s">
        <v>14</v>
      </c>
      <c r="M68" s="2" t="s">
        <v>14</v>
      </c>
      <c r="N68" s="2" t="s">
        <v>14</v>
      </c>
      <c r="O68" s="2" t="s">
        <v>14</v>
      </c>
      <c r="P68" s="2" t="s">
        <v>14</v>
      </c>
      <c r="Q68" s="2" t="s">
        <v>14</v>
      </c>
      <c r="R68" s="2" t="s">
        <v>14</v>
      </c>
      <c r="S68" s="2" t="s">
        <v>14</v>
      </c>
      <c r="T68" s="2" t="s">
        <v>49</v>
      </c>
      <c r="U68" s="2" t="s">
        <v>14</v>
      </c>
      <c r="V68" s="2" t="s">
        <v>14</v>
      </c>
      <c r="X68" s="4">
        <f t="shared" si="0"/>
        <v>19</v>
      </c>
      <c r="Y68" s="4">
        <f t="shared" si="1"/>
        <v>0</v>
      </c>
      <c r="Z68" s="4">
        <f t="shared" si="2"/>
        <v>0</v>
      </c>
      <c r="AA68" s="4">
        <f t="shared" si="5"/>
        <v>2</v>
      </c>
    </row>
    <row r="69" spans="1:27" ht="38.25" x14ac:dyDescent="0.2">
      <c r="A69" s="6" t="s">
        <v>110</v>
      </c>
      <c r="B69" s="2" t="s">
        <v>14</v>
      </c>
      <c r="C69" s="2" t="s">
        <v>14</v>
      </c>
      <c r="D69" s="2" t="s">
        <v>14</v>
      </c>
      <c r="E69" s="2" t="s">
        <v>14</v>
      </c>
      <c r="F69" s="2" t="s">
        <v>14</v>
      </c>
      <c r="G69" s="2" t="s">
        <v>14</v>
      </c>
      <c r="H69" s="2" t="s">
        <v>49</v>
      </c>
      <c r="I69" s="2" t="s">
        <v>14</v>
      </c>
      <c r="J69" s="2" t="s">
        <v>14</v>
      </c>
      <c r="K69" s="2" t="s">
        <v>14</v>
      </c>
      <c r="L69" s="2" t="s">
        <v>14</v>
      </c>
      <c r="M69" s="2" t="s">
        <v>14</v>
      </c>
      <c r="N69" s="2" t="s">
        <v>14</v>
      </c>
      <c r="O69" s="2" t="s">
        <v>14</v>
      </c>
      <c r="P69" s="2" t="s">
        <v>14</v>
      </c>
      <c r="Q69" s="2" t="s">
        <v>14</v>
      </c>
      <c r="R69" s="2" t="s">
        <v>14</v>
      </c>
      <c r="S69" s="2" t="s">
        <v>14</v>
      </c>
      <c r="T69" s="2" t="s">
        <v>49</v>
      </c>
      <c r="U69" s="2" t="s">
        <v>14</v>
      </c>
      <c r="V69" s="2" t="s">
        <v>14</v>
      </c>
      <c r="X69" s="4">
        <f t="shared" si="0"/>
        <v>19</v>
      </c>
      <c r="Y69" s="4">
        <f t="shared" si="1"/>
        <v>0</v>
      </c>
      <c r="Z69" s="4">
        <f t="shared" si="2"/>
        <v>0</v>
      </c>
      <c r="AA69" s="4">
        <f t="shared" si="5"/>
        <v>2</v>
      </c>
    </row>
    <row r="70" spans="1:27" ht="38.25" x14ac:dyDescent="0.2">
      <c r="A70" s="6" t="s">
        <v>111</v>
      </c>
      <c r="B70" s="2" t="s">
        <v>14</v>
      </c>
      <c r="C70" s="2" t="s">
        <v>14</v>
      </c>
      <c r="D70" s="2" t="s">
        <v>14</v>
      </c>
      <c r="E70" s="2" t="s">
        <v>14</v>
      </c>
      <c r="F70" s="2" t="s">
        <v>14</v>
      </c>
      <c r="G70" s="2" t="s">
        <v>14</v>
      </c>
      <c r="H70" s="2" t="s">
        <v>49</v>
      </c>
      <c r="I70" s="2" t="s">
        <v>14</v>
      </c>
      <c r="J70" s="2" t="s">
        <v>14</v>
      </c>
      <c r="K70" s="2" t="s">
        <v>14</v>
      </c>
      <c r="L70" s="2" t="s">
        <v>14</v>
      </c>
      <c r="M70" s="2" t="s">
        <v>14</v>
      </c>
      <c r="N70" s="2" t="s">
        <v>14</v>
      </c>
      <c r="O70" s="2" t="s">
        <v>14</v>
      </c>
      <c r="P70" s="2" t="s">
        <v>14</v>
      </c>
      <c r="Q70" s="2" t="s">
        <v>14</v>
      </c>
      <c r="R70" s="2" t="s">
        <v>14</v>
      </c>
      <c r="S70" s="2" t="s">
        <v>14</v>
      </c>
      <c r="T70" s="2" t="s">
        <v>49</v>
      </c>
      <c r="U70" s="2" t="s">
        <v>14</v>
      </c>
      <c r="V70" s="2" t="s">
        <v>14</v>
      </c>
      <c r="X70" s="4">
        <f t="shared" si="0"/>
        <v>19</v>
      </c>
      <c r="Y70" s="4">
        <f t="shared" si="1"/>
        <v>0</v>
      </c>
      <c r="Z70" s="4">
        <f t="shared" si="2"/>
        <v>0</v>
      </c>
      <c r="AA70" s="4">
        <f t="shared" si="5"/>
        <v>2</v>
      </c>
    </row>
  </sheetData>
  <mergeCells count="6">
    <mergeCell ref="A3:A5"/>
    <mergeCell ref="X2:AA2"/>
    <mergeCell ref="X3:X4"/>
    <mergeCell ref="Y3:Y4"/>
    <mergeCell ref="Z3:Z4"/>
    <mergeCell ref="AA3:AA4"/>
  </mergeCells>
  <conditionalFormatting sqref="B7:V20 B23:V32">
    <cfRule type="cellIs" dxfId="12" priority="85" operator="equal">
      <formula>"ZDRŽEL(A) SE"</formula>
    </cfRule>
    <cfRule type="cellIs" dxfId="11" priority="86" operator="equal">
      <formula>"ZDRŽEL(A) SE"</formula>
    </cfRule>
    <cfRule type="cellIs" dxfId="10" priority="87" operator="equal">
      <formula>"NE"</formula>
    </cfRule>
    <cfRule type="cellIs" dxfId="9" priority="88" operator="equal">
      <formula>"ANO"</formula>
    </cfRule>
  </conditionalFormatting>
  <conditionalFormatting sqref="X7:X70">
    <cfRule type="cellIs" dxfId="8" priority="37" operator="greaterThan">
      <formula>10</formula>
    </cfRule>
  </conditionalFormatting>
  <conditionalFormatting sqref="B21:V22">
    <cfRule type="cellIs" dxfId="7" priority="17" operator="equal">
      <formula>"ZDRŽEL(A) SE"</formula>
    </cfRule>
    <cfRule type="cellIs" dxfId="6" priority="18" operator="equal">
      <formula>"ZDRŽEL(A) SE"</formula>
    </cfRule>
    <cfRule type="cellIs" dxfId="5" priority="19" operator="equal">
      <formula>"NE"</formula>
    </cfRule>
    <cfRule type="cellIs" dxfId="4" priority="20" operator="equal">
      <formula>"ANO"</formula>
    </cfRule>
  </conditionalFormatting>
  <conditionalFormatting sqref="B33:V70">
    <cfRule type="cellIs" dxfId="3" priority="1" operator="equal">
      <formula>"ZDRŽEL(A) SE"</formula>
    </cfRule>
    <cfRule type="cellIs" dxfId="2" priority="2" operator="equal">
      <formula>"ZDRŽEL(A) SE"</formula>
    </cfRule>
    <cfRule type="cellIs" dxfId="1" priority="3" operator="equal">
      <formula>"NE"</formula>
    </cfRule>
    <cfRule type="cellIs" dxfId="0" priority="4" operator="equal">
      <formula>"ANO"</formula>
    </cfRule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Jitka Kočová</cp:lastModifiedBy>
  <dcterms:created xsi:type="dcterms:W3CDTF">2013-09-19T09:38:57Z</dcterms:created>
  <dcterms:modified xsi:type="dcterms:W3CDTF">2020-06-22T09:34:51Z</dcterms:modified>
</cp:coreProperties>
</file>