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O:\ZASTUPITELSTVO MĚSTA\ZASTUPITELSTVO MĚSTA rok 2020\ZM 04_2020 ze dne 16.09.2020\"/>
    </mc:Choice>
  </mc:AlternateContent>
  <xr:revisionPtr revIDLastSave="0" documentId="13_ncr:1_{ADD0FC4F-7400-46E1-A091-0950D60AA664}" xr6:coauthVersionLast="45" xr6:coauthVersionMax="45" xr10:uidLastSave="{00000000-0000-0000-0000-000000000000}"/>
  <bookViews>
    <workbookView xWindow="-120" yWindow="-120" windowWidth="29040" windowHeight="15840" tabRatio="598" xr2:uid="{00000000-000D-0000-FFFF-FFFF00000000}"/>
  </bookViews>
  <sheets>
    <sheet name="Výsledky hlasování" sheetId="1" r:id="rId1"/>
    <sheet name="List2" sheetId="2" state="hidden" r:id="rId2"/>
    <sheet name="List3" sheetId="3" state="hidden" r:id="rId3"/>
  </sheets>
  <calcPr calcId="191029"/>
</workbook>
</file>

<file path=xl/calcChain.xml><?xml version="1.0" encoding="utf-8"?>
<calcChain xmlns="http://schemas.openxmlformats.org/spreadsheetml/2006/main">
  <c r="X28" i="1" l="1"/>
  <c r="Y28" i="1"/>
  <c r="Z28" i="1"/>
  <c r="AA28" i="1"/>
  <c r="X29" i="1"/>
  <c r="Y29" i="1"/>
  <c r="Z29" i="1"/>
  <c r="AA29" i="1"/>
  <c r="X30" i="1"/>
  <c r="Y30" i="1"/>
  <c r="Z30" i="1"/>
  <c r="AA30" i="1"/>
  <c r="X31" i="1"/>
  <c r="Y31" i="1"/>
  <c r="Z31" i="1"/>
  <c r="AA31" i="1"/>
  <c r="X32" i="1"/>
  <c r="Y32" i="1"/>
  <c r="Z32" i="1"/>
  <c r="AA32" i="1"/>
  <c r="X33" i="1"/>
  <c r="Y33" i="1"/>
  <c r="Z33" i="1"/>
  <c r="AA33" i="1"/>
  <c r="X34" i="1"/>
  <c r="Y34" i="1"/>
  <c r="Z34" i="1"/>
  <c r="AA34" i="1"/>
  <c r="X35" i="1"/>
  <c r="Y35" i="1"/>
  <c r="Z35" i="1"/>
  <c r="AA35" i="1"/>
  <c r="X36" i="1"/>
  <c r="Y36" i="1"/>
  <c r="Z36" i="1"/>
  <c r="AA36" i="1"/>
  <c r="X37" i="1"/>
  <c r="Y37" i="1"/>
  <c r="Z37" i="1"/>
  <c r="AA37" i="1"/>
  <c r="X38" i="1"/>
  <c r="Y38" i="1"/>
  <c r="Z38" i="1"/>
  <c r="AA38" i="1"/>
  <c r="X39" i="1"/>
  <c r="Y39" i="1"/>
  <c r="Z39" i="1"/>
  <c r="AA39" i="1"/>
  <c r="X40" i="1"/>
  <c r="Y40" i="1"/>
  <c r="Z40" i="1"/>
  <c r="AA40" i="1"/>
  <c r="X41" i="1"/>
  <c r="Y41" i="1"/>
  <c r="Z41" i="1"/>
  <c r="AA41" i="1"/>
  <c r="X42" i="1"/>
  <c r="Y42" i="1"/>
  <c r="Z42" i="1"/>
  <c r="AA42" i="1"/>
  <c r="X43" i="1"/>
  <c r="Y43" i="1"/>
  <c r="Z43" i="1"/>
  <c r="AA43" i="1"/>
  <c r="X44" i="1"/>
  <c r="Y44" i="1"/>
  <c r="Z44" i="1"/>
  <c r="AA44" i="1"/>
  <c r="X45" i="1"/>
  <c r="Y45" i="1"/>
  <c r="Z45" i="1"/>
  <c r="AA45" i="1"/>
  <c r="X46" i="1"/>
  <c r="Y46" i="1"/>
  <c r="Z46" i="1"/>
  <c r="AA46" i="1"/>
  <c r="X47" i="1"/>
  <c r="Y47" i="1"/>
  <c r="Z47" i="1"/>
  <c r="AA47" i="1"/>
  <c r="X14" i="1" l="1"/>
  <c r="Y14" i="1"/>
  <c r="Z14" i="1"/>
  <c r="AA14" i="1"/>
  <c r="X15" i="1"/>
  <c r="Y15" i="1"/>
  <c r="Z15" i="1"/>
  <c r="AA15" i="1"/>
  <c r="X16" i="1"/>
  <c r="Y16" i="1"/>
  <c r="Z16" i="1"/>
  <c r="AA16" i="1"/>
  <c r="X7" i="1" l="1"/>
  <c r="Y7" i="1"/>
  <c r="Z7" i="1"/>
  <c r="AA7" i="1"/>
  <c r="X8" i="1"/>
  <c r="Y8" i="1"/>
  <c r="Z8" i="1"/>
  <c r="AA8" i="1"/>
  <c r="X9" i="1"/>
  <c r="Y9" i="1"/>
  <c r="Z9" i="1"/>
  <c r="AA9" i="1"/>
  <c r="X10" i="1"/>
  <c r="Y10" i="1"/>
  <c r="Z10" i="1"/>
  <c r="AA10" i="1"/>
  <c r="X11" i="1"/>
  <c r="Y11" i="1"/>
  <c r="Z11" i="1"/>
  <c r="AA11" i="1"/>
  <c r="X12" i="1"/>
  <c r="Y12" i="1"/>
  <c r="Z12" i="1"/>
  <c r="AA12" i="1"/>
  <c r="X13" i="1"/>
  <c r="Y13" i="1"/>
  <c r="Z13" i="1"/>
  <c r="AA13" i="1"/>
  <c r="X17" i="1"/>
  <c r="Y17" i="1"/>
  <c r="Z17" i="1"/>
  <c r="AA17" i="1"/>
  <c r="X18" i="1"/>
  <c r="Y18" i="1"/>
  <c r="Z18" i="1"/>
  <c r="AA18" i="1"/>
  <c r="X19" i="1"/>
  <c r="Y19" i="1"/>
  <c r="Z19" i="1"/>
  <c r="AA19" i="1"/>
  <c r="X20" i="1"/>
  <c r="Y20" i="1"/>
  <c r="Z20" i="1"/>
  <c r="AA20" i="1"/>
  <c r="X21" i="1"/>
  <c r="Y21" i="1"/>
  <c r="Z21" i="1"/>
  <c r="AA21" i="1"/>
  <c r="X22" i="1"/>
  <c r="Y22" i="1"/>
  <c r="Z22" i="1"/>
  <c r="AA22" i="1"/>
  <c r="X23" i="1"/>
  <c r="Y23" i="1"/>
  <c r="Z23" i="1"/>
  <c r="AA23" i="1"/>
  <c r="X24" i="1"/>
  <c r="Y24" i="1"/>
  <c r="Z24" i="1"/>
  <c r="AA24" i="1"/>
  <c r="X25" i="1"/>
  <c r="Y25" i="1"/>
  <c r="Z25" i="1"/>
  <c r="AA25" i="1"/>
  <c r="X26" i="1"/>
  <c r="Y26" i="1"/>
  <c r="Z26" i="1"/>
  <c r="AA26" i="1"/>
  <c r="X27" i="1"/>
  <c r="Y27" i="1"/>
  <c r="Z27" i="1"/>
  <c r="AA27" i="1"/>
</calcChain>
</file>

<file path=xl/sharedStrings.xml><?xml version="1.0" encoding="utf-8"?>
<sst xmlns="http://schemas.openxmlformats.org/spreadsheetml/2006/main" count="967" uniqueCount="92">
  <si>
    <t>Ing.</t>
  </si>
  <si>
    <t>Jaroslav</t>
  </si>
  <si>
    <t>Miloslav</t>
  </si>
  <si>
    <t>Jiraský</t>
  </si>
  <si>
    <t>František</t>
  </si>
  <si>
    <t>Mgr.</t>
  </si>
  <si>
    <t>Jiří</t>
  </si>
  <si>
    <t>Jan</t>
  </si>
  <si>
    <t>Kovařík</t>
  </si>
  <si>
    <t>Krejza</t>
  </si>
  <si>
    <t>Martin</t>
  </si>
  <si>
    <t>Soušek</t>
  </si>
  <si>
    <t>Vondráček</t>
  </si>
  <si>
    <t>Ivana</t>
  </si>
  <si>
    <t>ANO</t>
  </si>
  <si>
    <t>NE</t>
  </si>
  <si>
    <t>ZDRŽEL(A) SE</t>
  </si>
  <si>
    <t>CELKEM</t>
  </si>
  <si>
    <t>ZDRŽELO SE</t>
  </si>
  <si>
    <t>NEHLASOVALO</t>
  </si>
  <si>
    <t>Bendl</t>
  </si>
  <si>
    <t>Burešová</t>
  </si>
  <si>
    <t>Fišer</t>
  </si>
  <si>
    <t>Klát</t>
  </si>
  <si>
    <t>Kysilková</t>
  </si>
  <si>
    <t>Lipavský</t>
  </si>
  <si>
    <t>Mandíková</t>
  </si>
  <si>
    <t>Stanislava</t>
  </si>
  <si>
    <t>Helena</t>
  </si>
  <si>
    <t>Zdeněk</t>
  </si>
  <si>
    <t>Blanka</t>
  </si>
  <si>
    <t>prof. RNDr.</t>
  </si>
  <si>
    <t>Ing. Mgr.</t>
  </si>
  <si>
    <t>Dvorský</t>
  </si>
  <si>
    <t>Hynek</t>
  </si>
  <si>
    <t>Klofanda</t>
  </si>
  <si>
    <t>Koblížek</t>
  </si>
  <si>
    <t>Korbel</t>
  </si>
  <si>
    <t>Plhák</t>
  </si>
  <si>
    <t>Šraut</t>
  </si>
  <si>
    <t>Urešová</t>
  </si>
  <si>
    <t>Vrátilová</t>
  </si>
  <si>
    <t>Filip</t>
  </si>
  <si>
    <t>Josef</t>
  </si>
  <si>
    <t>Petr</t>
  </si>
  <si>
    <t>Bohumír</t>
  </si>
  <si>
    <t>Iva</t>
  </si>
  <si>
    <t>MBA, Ph.D.</t>
  </si>
  <si>
    <t>MBA</t>
  </si>
  <si>
    <t>-</t>
  </si>
  <si>
    <t xml:space="preserve">3) Zastupitelstvo města schvaluje program zasedání </t>
  </si>
  <si>
    <t>Zastupitelstvo města 16.9.2020</t>
  </si>
  <si>
    <t>1) Zastupitelstvo města určuje zapisovatelkou paní Pavlínu Benešovou a pana Jiřího Kořínka zodpovědného za obsluhu elektronického hlasovacího zařízení.</t>
  </si>
  <si>
    <t xml:space="preserve">2) Zastupitelstvo města volí ověřovatele zápisu pana Petra Klofandu a Mgr. Martina Koblížka. </t>
  </si>
  <si>
    <t>4) Zastupitelstvo města bere na vědomí Zápis z jednání finančního výboru č.3-2020 konaného dne 26.08.2020.</t>
  </si>
  <si>
    <t>5) Zastupitelstvo města schvaluje Rozbor hospodaření města Vysokého Mýta sestavený k 30.06.2020.</t>
  </si>
  <si>
    <t>6) Zastupitelstvo města bere na vědomí Rozpočtové opatření č.6-2020. </t>
  </si>
  <si>
    <t>7) Zastupitelstvo města schvaluje Rozpočtové opatření č.7-2020.</t>
  </si>
  <si>
    <t>24) Zastupitelstvo města neschvaluje prodej části pozemku parc. č. 2983/1 ostatní plocha – ostatní komunikace v k.ú. Vysoké Mýto. </t>
  </si>
  <si>
    <t>26) Zastupitelstvo města schvaluje poskytnutí peněžitého příplatku mimo základní kapitál ve výši 5.287.659 Kč společnosti Vodovody a kanalizace Vysoké Mýto s.r.o., IČO: 25923099, a to za účelem krytí části nákladů spojených s výstavbou vodovodu a kanalizace pro 2. etapu bytové výstavby v lokalitě Za Pivovarem ve Vysokém Mýtě.</t>
  </si>
  <si>
    <t>33) Zastupitelstvo města neschvaluje prodej pozemku parc. č. 187/2 orná půda v k.ú. Lhůta u Vysokého Mýta. </t>
  </si>
  <si>
    <t>34) Zastupitelstvo města schvaluje prodej pozemku parc. č. 1970/68 ostatní plocha – zeleň v k.ú. Vysoké Mýto vlastníku sousedních pozemků parc. č. 1970/3 a 1970/69 v k.ú. Vysoké Mýto, za celkovou kupní cenu ve výši 10.700 Kč. Prodej pozemku není předmětem daně z přidané hodnoty.</t>
  </si>
  <si>
    <t>35) Protinávrh č.1 – Ing. Martin Krejza: Zastupitelstvo města odkládá prodej pozemků parc. č. 4669/23 a 4669/24 obojí orná půda, vše v k.ú. Vysoké Mýto.</t>
  </si>
  <si>
    <t>37) Zastupitelstvo města schvaluje poskytnutí individuální dotace města Vysokého Mýta na rok 2020 pro MAS Litomyšlsko o.p.s. ve výši 61.440,- Kč na projekt „Provozní činnost MAS Litomyšlsko 2020“. uzavření veřejnoprávní smlouvy o poskytnutí individuální dotace dle vzoru schváleného ZM dne 18. 9. 2019, č. usnesení 188/19.</t>
  </si>
  <si>
    <t>38) Zastupitelstvo města schvaluje dokument  Zásady pro poskytování finanční dotace z rozpočtu města Vysokého Mýta, včetně příloh, dle předloženého návrhu.</t>
  </si>
  <si>
    <t>39) Zastupitelstvo města schvaluje Stanovy dobrovolného svazku obcí Mikroregion Vysokomýtsko s účinností od 01. 01. 2021.</t>
  </si>
  <si>
    <t>40) Zastupitelstvo města schvaluje: uzavření veřejnoprávní smlouvy č. 01/2020/OSU-SPP s Římskokatolickou farností - děkanství Vysoké Mýto, IČ: 47499109, Försterova 161/I, 566 01 Vysoké Mýto, jako příjemcem dotace na obnovu kulturní památky kostel sv. Vavřince, poz. p. č. 220 ve Vysokém Mýtě, rejstř. č. ÚSKP 14570/6-4109, akce „Restaurování oltářního obrazu Petra Brandla – Nanebevzetí Panny Marie v kostele sv. Vavřince na st. p. č. 220 v obci a k. ú. Vysoké Mýto“ ve výši 629.000 Kč z Programu regenerace MPR a MPZ a 69.000 Kč povinný podíl města, v předloženém znění.  </t>
  </si>
  <si>
    <t xml:space="preserve">41) Zastupitelstvo města schvaluje: uzavření veřejnoprávní smlouvy č. 02/2020/OSU-SPP se společností Nopek, a.s., IČ 15030075, Náměstí Pod Kaštany 724, 566 01 Vysoké Mýto, jako příjemcem dotace na obnovu kulturní památky Měšťanský dům, č. p. 189, náměstí Přemysla Otakara II, Vysoké Mýto, rejstř. č.:  15749/6-4125, parc. č. 191/1 v k. ú. Vysoké Mýto. Akce-  „ I. etapa obnovy vnějšího pláště – oprava omítek, restaurování pískovcového portálu do náměstí a vchodových dveří a další související práce“ ve výši 416.000 Kč z Programu regenerace MPR a MPZ na rok 2020 a 61.000 Kč povinný podíl města, v předloženém znění. </t>
  </si>
  <si>
    <t>8) Zastupitelstvo města schvaluje prodej pozemku parc. č. 4666/272 zahrada v obci a k.ú. Vysoké Mýto panu Milanu Šplíchalovi nar. xx, trvale bytem xx, za celkovou kupní cenu ve výši 1.641.500 Kč. Cena je včetně DPH. Prodej bude uskutečněn dle podmínek uvedených v záměru prodeje schváleného radou města dne 17.06.2020 usnesením č. 362/20.</t>
  </si>
  <si>
    <t>9) Zastupitelstvo města schvaluje prodej pozemku parc. č. 4666/268 zahrada v obci a k.ú. Vysoké Mýto panu Miroslavu Jasanskému, nar. xx, trvale bytem xx, za celkovou kupní cenu ve výši 1.681.750 Kč. Cena je včetně DPH. Prodej bude uskutečněn dle podmínek uvedených v záměru prodeje schváleného radou města dne 17.06.2020 usnesením č. 362/20.</t>
  </si>
  <si>
    <t>10) Zastupitelstvo města schvaluje prodej pozemku parc. č. 4666/376 zahrada v obci a k.ú. Vysoké Mýto paní Ing. Renatě Šplíchalové, nar. xx, trvale bytem xx, za celkovou kupní cenu ve výši 1.435.000 Kč. Cena je včetně DPH. Prodej bude uskutečněn dle podmínek uvedených v záměru prodeje schváleného radou města dne 17.06.2020 usnesením č. 362/20.</t>
  </si>
  <si>
    <t>11) Zastupitelstvo města schvaluje prodej pozemku parc. č. 4666/377 zahrada v obci a k.ú. Vysoké Mýto panu Marku Glencnerovi, nar. xx, trvale bytem xx, za celkovou kupní cenu ve výši 1.520.750 Kč. Cena je včetně DPH. Prodej bude uskutečněn dle podmínek uvedených v záměru prodeje schváleného radou města dne 17.06.2020 usnesením č. 362/20.</t>
  </si>
  <si>
    <t>12) Zastupitelstvo města schvaluje prodej pozemku parc. č. 4666/375 zahrada v obci a k.ú. Vysoké Mýto manželům Josefu Dubišarovi, nar. xx a Marcele Dubišarové, nar. xx, oba trvale bytem xx, za celkovou kupní cenu ve výši 1.303.750 Kč. Cena je včetně DPH. Prodej bude uskutečněn dle podmínek uvedených v záměru prodeje schváleného radou města dne 17.06.2020 usnesením č. 362/20.</t>
  </si>
  <si>
    <t>18) Zastupitelstvo města schvaluje prodej pozemku parc. č. 4666/373 zahrada v obci a k.ú. Vysoké Mýto paní Michaele Mlejnkové, M.A., nar. xx, trvale bytem xx, za celkovou kupní cenu ve výši 1.713.250 Kč. Cena je včetně DPH. Prodej bude uskutečněn dle podmínek uvedených v záměru prodeje schváleného radou města dne 17.06.2020 usnesením č. 362/20.</t>
  </si>
  <si>
    <t>17) Zastupitelstvo města schvaluje prodej pozemků parc. č. 4666/386 a 4666/388, obojí zahrada v obci a k.ú. Vysoké Mýto panu Ing. Janu Pešinovi, nar. xx, trvale bytem xx, za celkovou kupní cenu ve výši 1.246.000 Kč. Cena je včetně DPH. Prodej bude uskutečněn dle podmínek uvedených v záměru prodeje schváleného radou města dne 17.06.2020 usnesením č. 362/20.</t>
  </si>
  <si>
    <t>19) Zastupitelstvo města schvaluje prodej pozemku parc. č. 4666/271 zahrada v obci a k.ú. Vysoké Mýto panu Ondřeji Hunalovi, nar. xx, trvale bytem xx, za celkovou kupní cenu ve výši 1.685.250 Kč. Cena je včetně DPH. Prodej bude uskutečněn dle podmínek uvedených v záměru prodeje schváleného radou města dne 17.06.2020 usnesením č. 362/20.</t>
  </si>
  <si>
    <t>20) Zastupitelstvo města schvaluje prodej pozemku parc. č. 4666/275 zahrada v obci a k.ú. Vysoké Mýto manželům Jaroslavu Adámkovi, nar. xx a Ludmile Adámkové, nar. xx, oba trvale bytem xx, za celkovou kupní cenu ve výši 1.482.250 Kč. Cena je včetně DPH. Prodej bude uskutečněn dle podmínek uvedených v záměru prodeje schváleného radou města dne 12.08.2020 usnesením č. 481/20.</t>
  </si>
  <si>
    <t>21) Zastupitelstvo města schvaluje prodej pozemku nově vzniklého geometrickým plánem č. 4399-117/2020 označeného jako parc. č. 497/8 zahrada v k.ú. Vysoké Mýto paní Erice Jiroutové, nar. xx, trvale bytem xx, za celkovou kupní cenu ve výši 2.750 Kč. Prodej pozemku není předmětem daně z přidané hodnoty.</t>
  </si>
  <si>
    <t>31) Zastupitelstvo města schvaluje koupi podílu ve výši 1/3 na pozemcích parc. č. 4643/56 a 4644/232 v k.ú. Vysoké Mýto od pana Jana Kubánka, nar. xx, trvale bytem xx, za kupní cenu ve výši 327.700 Kč.</t>
  </si>
  <si>
    <t>30) Zastupitelstvo města schvaluje koupi podílu ve výši 1/6 na pozemcích parc. č. 4643/56 a 4644/232 v k.ú. Vysoké Mýto od paní Lenky Francové, nar. xx, trvale bytem xx, za kupní cenu ve výši 163.850 Kč.</t>
  </si>
  <si>
    <t>29) Zastupitelstvo města schvaluje koupi podílu ve výši 1/6 na pozemcích parc. č. 4643/56 a 4644/232 v k.ú. Vysoké Mýto od pana Luďka France, nar. xx, trvale bytem xx, za kupní cenu ve výši 163.850 Kč.</t>
  </si>
  <si>
    <t>27) Zastupitelstvo města schvaluje prodej pozemku nově vzniklého geometrickým plánem č. 4403-77/2020 označeného jako parc. č. 2206/26 ostatní plocha - jiná plocha v obci a k.ú. Vysoké Mýto panu Petru Duškovi, nar. xx, trvale bytem xx, za celkovou kupní cenu ve výši 37.560 Kč. Prodej pozemku není předmětem daně z přidané hodnoty. </t>
  </si>
  <si>
    <t>23) Zastupitelstvo města schvaluje směnu pozemků parc. č. 1970/55, 1970/57, 1974/14, 1978/1, 1978/7, 1978/10, 1978/14, 1978/15, 4666/247, 4666/248, 4668/105, 4668/106, 4920/4, 4920/8, pozemku nově vzniklého geometrickým plánem č. 4396-65/2020 označeného jako parc. č. 4668/157, pozemku nově vzniklého geometrickým plánem č. 4397-66/2020 označeného jako parc. č. 10673/2 a podílu ve výši 1/6 na pozemku parc. č. 4668/107, vše v k.ú. Vysoké Mýto, vše ve vlastnictví Ing. Jiřího Zedníčka, nar. xx, trvale bytem xx, za pozemky parc. č. 1975/1, 4915/3, 10666 a pozemek nově vzniklý geometrickým plánem č. 4397-66/2020 označený jako parc. č. 10679/1, vše v k.ú. Vysoké Mýto, vše ve vlastnictví města Vysokého Mýta. Dodání nemovitých věcí je, dle § 56 zákona č. 235/2004 Sb., o dani z přidané hodnoty, osvobozeno.</t>
  </si>
  <si>
    <t>32) Zastupitelstvo města schvaluje koupi podílu ve výši 1/3 na pozemcích parc. č. 4643/56 a 4644/232 v k.ú. Vysoké Mýto od paní Jaromíry Syrůčkové, nar. xx, trvale bytem xx, za kupní cenu ve výši 327.700 Kč.</t>
  </si>
  <si>
    <t>13) Zastupitelstvo města schvaluje prodej pozemku parc. č. 4666/374 zahrada v obci a k.ú. Vysoké Mýto kupujícím: manželé Vitalijus Sazonovas, nar. xx a Liubov Sazonova, nar. xx, oba trvale bytem xx, za celkovou kupní cenu ve výši 1.303.750 Kč. Cena je včetně DPH. Prodej bude uskutečněn dle podmínek uvedených v záměru prodeje schváleného radou města dne 17.06.2020 usnesením č. 362/20.</t>
  </si>
  <si>
    <t>14) Zastupitelstvo města schvaluje prodej pozemku parc. č. 4666/372 zahrada v obci a k.ú. Vysoké Mýto manželům Romanu Hebkovi, nar. xx a Monice Hebkové, nar. xx, oba trvale bytem xx, za celkovou kupní cenu ve výši 1.713.250 Kč. Cena je včetně DPH. Prodej bude uskutečněn dle podmínek uvedených v záměru prodeje schváleného radou města dne 17.06.2020 usnesením č. 362/20. </t>
  </si>
  <si>
    <t>16) Zastupitelstvo města schvaluje prodej pozemku parc. č. 4666/396 zahrada v obci a k.ú. Vysoké Mýto panu Zdeňku Benešovi, nar. xx, trvale bytem xx, za celkovou kupní cenu ve výši 1.295.000 Kč. Cena je včetně DPH. Prodej bude uskutečněn dle podmínek uvedených v záměru prodeje schváleného radou města dne 17.06.2020 usnesením č. 362/20.</t>
  </si>
  <si>
    <t>22) Zastupitelstvo města schvaluje prodej pozemku nově vzniklého geometrickým plánem č. 4377-52/2020 označeného jako díl „b“ (vzniklý z parc. č. 4902) o výměře 0,33 m2 v obci a k.ú. Vysoké Mýto panu Jaroslavu Samuelu Klasovitému, nar. xx, trvale bytem xx, za celkovou kupní cenu ve výši 1.200 Kč. Prodej pozemku není předmětem daně z přidané hodnoty.</t>
  </si>
  <si>
    <t>25) Zastupitelstvo města schvaluje směnu pozemku nově vzniklého geometrickým plánem č. 83-41/2019 označeného jako parc. č. 172/7 ostatní plocha – jiná plocha v k.ú. Svařeň ve vlastnictví města Vysokého Mýta za pozemek nově vzniklý shora uvedeným geometrickým plánem označený jako parc. č. 186/2 zahrada v k.ú. Svařeň ve vlastnictví pana Zdeňka Hromádko, nar. xx, trvale bytem xx, s doplatkem kupní ceny ve výši 4.050 Kč, který je povinen p. Hromádko uhradit městu Vysokému Mýtu. Směna pozemků není předmětem daně z přidané hodnoty.</t>
  </si>
  <si>
    <t>28) Zastupitelstvo města schvaluje prodej pozemku nově vzniklého geometrickým plánem č. 191-54/2020 označeného jako st. 158 zastavěná plocha a nádvoří v k.ú. Lhůta u Vysokého Mýta paní Evě Dostálové, nar. xx, trvale bytem xx, za celkovou kupní cenu ve výši 1.550 Kč. Prodej pozemku není předmětem daně z přidané hodnoty. </t>
  </si>
  <si>
    <t>15) Zastupitelstvo města schvaluje prodej pozemku parc. č. 4666/461 zahrada v obci a k.ú. Vysoké Mýto paní Ing. Adéle Košnarové, nar. xx, trvale bytem xx, za celkovou kupní cenu ve výši 1.295.000 Kč. Cena je včetně DPH. Prodej bude uskutečněn dle podmínek uvedených v záměru prodeje schváleného radou města dne 17.06.2020 usnesením č. 362/20.</t>
  </si>
  <si>
    <t>36) Zastupitelstvo města schvaluje darování areálu Vysokomýtské nemocnice – Hradecká č.p. 167 Pardubickému kraji, IČ 70892822. Jedná se o tyto nemovité věci:pozemek parc. č. 1981/2 ostatní plocha – jiná plocha,pozemek parc. č. 1981/3 zastavěná plocha a nádvoří, na pozemku stojí stavba: bez čp/če, obč. vyb.,pozemek parc. č. 1981/6 zastavěná plocha a nádvoří, společný dvůr,pozemek parc. č. 1984/3 zahrada,pozemek parc. č. 1985/2 ostatní plocha – jiná plocha,pozemek nově vzniklý geometrickým plánem č. 4144-72/2017 označený jako parc. č. 1985/3 zastavěná plocha a nádvoří o výměře 4423 m2, jehož součástí je stavba: Pražské Předměstí, čp. 167, obč. vyb.,pozemek parc. č. 1986 ostatní plocha – jiná plocha,pozemek nově vzniklý geometrickým plánem č. 4144-72/2017 označený jako parc. č. 1988/1 ostatní plocha – zeleň o výměře 7084 m2,pozemek parc. č. 1988/2 zastavěná plocha a nádvoří, součástí je stavba: bez čp/če, tech. vyb.,pozemek parc. č. 1988/3 zastavěná plocha a nádvoří, součástí je stavba: bez čp/če, jiná st.,pozemek nově vzniklý geometrickým plánem č. 4144-72/2017 označený jako parc. č. 1988/4 ostatní plocha – jiná plocha o výměře 48 m2,pozemek parc. č. 1994/1 zastavěná plocha a nádvoří, společný dvůr.Součástí smluvních ujednání bude závazek Pardubického kraje převzít veškerá práva a povinnosti související s těmito nemovitými věcmi a dále závazek v případě ukončení činnosti Vysokomýtské nemocnice, IČ 71207856 či přestěhování Vysokomýtské nemocnice, IČ 71207856 z předmětných nemovitých věcí, vrátit předmět daru zpět městu Vysokému Mýtu.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</si>
</sst>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38"/>
      <scheme val="minor"/>
    </font>
    <font>
      <sz val="10"/>
      <color theme="1"/>
      <name val="Calibri"/>
      <family val="2"/>
      <charset val="238"/>
      <scheme val="minor"/>
    </font>
    <font>
      <b/>
      <sz val="10"/>
      <color theme="1"/>
      <name val="Calibri"/>
      <family val="2"/>
      <charset val="238"/>
      <scheme val="minor"/>
    </font>
    <font>
      <b/>
      <sz val="16"/>
      <color theme="1"/>
      <name val="Calibri"/>
      <family val="2"/>
      <charset val="238"/>
      <scheme val="minor"/>
    </font>
    <font>
      <sz val="10"/>
      <color theme="0" tint="-0.34998626667073579"/>
      <name val="Calibri"/>
      <family val="2"/>
      <charset val="238"/>
      <scheme val="minor"/>
    </font>
    <font>
      <sz val="10"/>
      <color indexed="55"/>
      <name val="Calibri"/>
      <family val="2"/>
      <charset val="238"/>
      <scheme val="minor"/>
    </font>
  </fonts>
  <fills count="5">
    <fill>
      <patternFill patternType="none"/>
    </fill>
    <fill>
      <patternFill patternType="gray125"/>
    </fill>
    <fill>
      <patternFill patternType="solid">
        <fgColor rgb="FF92D050"/>
        <bgColor indexed="64"/>
      </patternFill>
    </fill>
    <fill>
      <patternFill patternType="solid">
        <fgColor rgb="FFFFFF66"/>
        <bgColor indexed="64"/>
      </patternFill>
    </fill>
    <fill>
      <patternFill patternType="solid">
        <fgColor rgb="FFFF5050"/>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49" fontId="1" fillId="0" borderId="0" xfId="0" applyNumberFormat="1" applyFont="1" applyAlignment="1">
      <alignment horizontal="left"/>
    </xf>
    <xf numFmtId="49" fontId="1" fillId="0" borderId="0" xfId="0" applyNumberFormat="1" applyFont="1" applyAlignment="1">
      <alignment horizontal="center" vertical="center"/>
    </xf>
    <xf numFmtId="0" fontId="0" fillId="0" borderId="0" xfId="0"/>
    <xf numFmtId="1" fontId="2" fillId="0" borderId="6" xfId="0" applyNumberFormat="1" applyFont="1" applyFill="1" applyBorder="1" applyAlignment="1">
      <alignment horizontal="center" vertical="center" wrapText="1"/>
    </xf>
    <xf numFmtId="49" fontId="1" fillId="0" borderId="0" xfId="0" applyNumberFormat="1" applyFont="1" applyAlignment="1">
      <alignment horizontal="left"/>
    </xf>
    <xf numFmtId="49" fontId="1" fillId="0" borderId="0" xfId="0" applyNumberFormat="1" applyFont="1" applyAlignment="1">
      <alignment horizontal="left" wrapText="1"/>
    </xf>
    <xf numFmtId="49" fontId="4" fillId="0" borderId="0" xfId="0" applyNumberFormat="1" applyFont="1" applyAlignment="1">
      <alignment horizontal="left"/>
    </xf>
    <xf numFmtId="49" fontId="2" fillId="0" borderId="0" xfId="0" applyNumberFormat="1" applyFont="1" applyAlignment="1">
      <alignment horizontal="left" wrapText="1"/>
    </xf>
    <xf numFmtId="49" fontId="5" fillId="0" borderId="0" xfId="0" applyNumberFormat="1" applyFont="1" applyAlignment="1">
      <alignment horizontal="center" vertical="center"/>
    </xf>
    <xf numFmtId="49" fontId="1" fillId="0" borderId="0" xfId="0" applyNumberFormat="1" applyFont="1" applyAlignment="1">
      <alignment horizontal="left" vertical="top" wrapText="1"/>
    </xf>
    <xf numFmtId="49" fontId="3" fillId="0" borderId="0" xfId="0" applyNumberFormat="1" applyFont="1" applyAlignment="1">
      <alignment horizontal="center" vertical="center" wrapText="1"/>
    </xf>
    <xf numFmtId="49" fontId="2" fillId="0" borderId="1" xfId="0" applyNumberFormat="1" applyFont="1" applyBorder="1" applyAlignment="1">
      <alignment horizontal="center"/>
    </xf>
    <xf numFmtId="49" fontId="2" fillId="0" borderId="2" xfId="0" applyNumberFormat="1" applyFont="1" applyBorder="1" applyAlignment="1">
      <alignment horizontal="center"/>
    </xf>
    <xf numFmtId="49" fontId="2" fillId="0" borderId="3" xfId="0" applyNumberFormat="1" applyFont="1" applyBorder="1" applyAlignment="1">
      <alignment horizontal="center"/>
    </xf>
    <xf numFmtId="0" fontId="2" fillId="2" borderId="4"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49" fontId="2" fillId="4" borderId="4" xfId="0" applyNumberFormat="1" applyFont="1" applyFill="1" applyBorder="1" applyAlignment="1">
      <alignment horizontal="center" vertical="center" wrapText="1"/>
    </xf>
    <xf numFmtId="49" fontId="2" fillId="4" borderId="5" xfId="0" applyNumberFormat="1" applyFont="1" applyFill="1" applyBorder="1" applyAlignment="1">
      <alignment horizontal="center" vertical="center" wrapText="1"/>
    </xf>
    <xf numFmtId="49" fontId="2" fillId="3" borderId="4"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cellXfs>
  <cellStyles count="1">
    <cellStyle name="Normální" xfId="0" builtinId="0"/>
  </cellStyles>
  <dxfs count="10">
    <dxf>
      <font>
        <color rgb="FF9C0006"/>
      </font>
      <fill>
        <patternFill>
          <bgColor rgb="FFFFC7CE"/>
        </patternFill>
      </fill>
    </dxf>
    <dxf>
      <fill>
        <patternFill>
          <bgColor rgb="FF92D050"/>
        </patternFill>
      </fill>
    </dxf>
    <dxf>
      <fill>
        <patternFill>
          <bgColor rgb="FFFF0000"/>
        </patternFill>
      </fill>
    </dxf>
    <dxf>
      <fill>
        <patternFill>
          <bgColor rgb="FFFFFF00"/>
        </patternFill>
      </fill>
    </dxf>
    <dxf>
      <fill>
        <patternFill>
          <bgColor rgb="FFFFFF66"/>
        </patternFill>
      </fill>
    </dxf>
    <dxf>
      <font>
        <color rgb="FF006100"/>
      </font>
      <fill>
        <patternFill>
          <bgColor rgb="FFC6EFCE"/>
        </patternFill>
      </fill>
    </dxf>
    <dxf>
      <fill>
        <patternFill>
          <bgColor rgb="FF92D050"/>
        </patternFill>
      </fill>
    </dxf>
    <dxf>
      <fill>
        <patternFill>
          <bgColor rgb="FFFF0000"/>
        </patternFill>
      </fill>
    </dxf>
    <dxf>
      <fill>
        <patternFill>
          <bgColor rgb="FFFFFF00"/>
        </patternFill>
      </fill>
    </dxf>
    <dxf>
      <fill>
        <patternFill>
          <bgColor rgb="FFFFFF66"/>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7"/>
  <sheetViews>
    <sheetView tabSelected="1" zoomScale="226" zoomScaleNormal="226" workbookViewId="0">
      <pane xSplit="1" ySplit="6" topLeftCell="B41" activePane="bottomRight" state="frozen"/>
      <selection pane="topRight" activeCell="B1" sqref="B1"/>
      <selection pane="bottomLeft" activeCell="A7" sqref="A7"/>
      <selection pane="bottomRight" activeCell="A6" sqref="A6"/>
    </sheetView>
  </sheetViews>
  <sheetFormatPr defaultColWidth="5.7109375" defaultRowHeight="12.75" customHeight="1" x14ac:dyDescent="0.2"/>
  <cols>
    <col min="1" max="1" width="62.7109375" style="6" customWidth="1"/>
    <col min="2" max="22" width="10.7109375" style="1" customWidth="1"/>
    <col min="23" max="23" width="5.7109375" style="1"/>
    <col min="24" max="27" width="10.85546875" style="1" customWidth="1"/>
    <col min="28" max="32" width="5.7109375" style="1"/>
    <col min="33" max="33" width="15.7109375" style="1" customWidth="1"/>
    <col min="34" max="16384" width="5.7109375" style="1"/>
  </cols>
  <sheetData>
    <row r="1" spans="1:27" ht="15" customHeight="1" x14ac:dyDescent="0.25">
      <c r="A1" s="8"/>
      <c r="X1" s="3"/>
      <c r="Y1" s="3"/>
      <c r="Z1" s="3"/>
      <c r="AA1" s="3"/>
    </row>
    <row r="2" spans="1:27" ht="15" customHeight="1" x14ac:dyDescent="0.2">
      <c r="A2" s="8"/>
      <c r="B2" s="5"/>
      <c r="C2" s="5" t="s">
        <v>5</v>
      </c>
      <c r="D2" s="5"/>
      <c r="E2" s="5" t="s">
        <v>0</v>
      </c>
      <c r="F2" s="5" t="s">
        <v>31</v>
      </c>
      <c r="G2" s="5" t="s">
        <v>0</v>
      </c>
      <c r="H2" s="5"/>
      <c r="I2" s="5"/>
      <c r="J2" s="5" t="s">
        <v>5</v>
      </c>
      <c r="K2" s="5" t="s">
        <v>5</v>
      </c>
      <c r="L2" s="5"/>
      <c r="M2" s="5" t="s">
        <v>0</v>
      </c>
      <c r="N2" s="5" t="s">
        <v>5</v>
      </c>
      <c r="O2" s="5" t="s">
        <v>5</v>
      </c>
      <c r="P2" s="5" t="s">
        <v>5</v>
      </c>
      <c r="Q2" s="7" t="s">
        <v>5</v>
      </c>
      <c r="R2" s="7" t="s">
        <v>0</v>
      </c>
      <c r="S2" s="5" t="s">
        <v>32</v>
      </c>
      <c r="T2" s="5" t="s">
        <v>0</v>
      </c>
      <c r="U2" s="5"/>
      <c r="V2" s="5" t="s">
        <v>5</v>
      </c>
      <c r="X2" s="12" t="s">
        <v>17</v>
      </c>
      <c r="Y2" s="13"/>
      <c r="Z2" s="13"/>
      <c r="AA2" s="14"/>
    </row>
    <row r="3" spans="1:27" ht="15" customHeight="1" x14ac:dyDescent="0.2">
      <c r="A3" s="11" t="s">
        <v>51</v>
      </c>
      <c r="B3" s="5" t="s">
        <v>20</v>
      </c>
      <c r="C3" s="5" t="s">
        <v>21</v>
      </c>
      <c r="D3" s="5" t="s">
        <v>33</v>
      </c>
      <c r="E3" s="5" t="s">
        <v>22</v>
      </c>
      <c r="F3" s="5" t="s">
        <v>34</v>
      </c>
      <c r="G3" s="5" t="s">
        <v>3</v>
      </c>
      <c r="H3" s="5" t="s">
        <v>23</v>
      </c>
      <c r="I3" s="5" t="s">
        <v>35</v>
      </c>
      <c r="J3" s="5" t="s">
        <v>36</v>
      </c>
      <c r="K3" s="5" t="s">
        <v>37</v>
      </c>
      <c r="L3" s="5" t="s">
        <v>8</v>
      </c>
      <c r="M3" s="5" t="s">
        <v>9</v>
      </c>
      <c r="N3" s="5" t="s">
        <v>24</v>
      </c>
      <c r="O3" s="5" t="s">
        <v>25</v>
      </c>
      <c r="P3" s="5" t="s">
        <v>26</v>
      </c>
      <c r="Q3" s="7" t="s">
        <v>38</v>
      </c>
      <c r="R3" s="7" t="s">
        <v>11</v>
      </c>
      <c r="S3" s="5" t="s">
        <v>39</v>
      </c>
      <c r="T3" s="5" t="s">
        <v>40</v>
      </c>
      <c r="U3" s="5" t="s">
        <v>12</v>
      </c>
      <c r="V3" s="5" t="s">
        <v>41</v>
      </c>
      <c r="X3" s="15" t="s">
        <v>14</v>
      </c>
      <c r="Y3" s="17" t="s">
        <v>15</v>
      </c>
      <c r="Z3" s="19" t="s">
        <v>18</v>
      </c>
      <c r="AA3" s="21" t="s">
        <v>19</v>
      </c>
    </row>
    <row r="4" spans="1:27" ht="15" customHeight="1" x14ac:dyDescent="0.2">
      <c r="A4" s="11"/>
      <c r="B4" s="5" t="s">
        <v>1</v>
      </c>
      <c r="C4" s="5" t="s">
        <v>27</v>
      </c>
      <c r="D4" s="5" t="s">
        <v>42</v>
      </c>
      <c r="E4" s="5" t="s">
        <v>6</v>
      </c>
      <c r="F4" s="5" t="s">
        <v>43</v>
      </c>
      <c r="G4" s="5" t="s">
        <v>4</v>
      </c>
      <c r="H4" s="5" t="s">
        <v>29</v>
      </c>
      <c r="I4" s="5" t="s">
        <v>44</v>
      </c>
      <c r="J4" s="5" t="s">
        <v>10</v>
      </c>
      <c r="K4" s="5" t="s">
        <v>1</v>
      </c>
      <c r="L4" s="5" t="s">
        <v>6</v>
      </c>
      <c r="M4" s="5" t="s">
        <v>10</v>
      </c>
      <c r="N4" s="5" t="s">
        <v>30</v>
      </c>
      <c r="O4" s="5" t="s">
        <v>7</v>
      </c>
      <c r="P4" s="5" t="s">
        <v>28</v>
      </c>
      <c r="Q4" s="7" t="s">
        <v>6</v>
      </c>
      <c r="R4" s="7" t="s">
        <v>2</v>
      </c>
      <c r="S4" s="5" t="s">
        <v>45</v>
      </c>
      <c r="T4" s="5" t="s">
        <v>13</v>
      </c>
      <c r="U4" s="5" t="s">
        <v>6</v>
      </c>
      <c r="V4" s="5" t="s">
        <v>46</v>
      </c>
      <c r="X4" s="16"/>
      <c r="Y4" s="18"/>
      <c r="Z4" s="20"/>
      <c r="AA4" s="22"/>
    </row>
    <row r="5" spans="1:27" ht="15" customHeight="1" x14ac:dyDescent="0.25">
      <c r="A5" s="11"/>
      <c r="B5" s="5"/>
      <c r="C5" s="5"/>
      <c r="D5" s="5"/>
      <c r="E5" s="5"/>
      <c r="F5" s="5" t="s">
        <v>47</v>
      </c>
      <c r="G5" s="5"/>
      <c r="H5" s="5"/>
      <c r="I5" s="5"/>
      <c r="J5" s="5"/>
      <c r="K5" s="5"/>
      <c r="L5" s="5"/>
      <c r="M5" s="7"/>
      <c r="N5" s="5"/>
      <c r="O5" s="5"/>
      <c r="P5" s="5"/>
      <c r="Q5" s="5"/>
      <c r="R5" s="5"/>
      <c r="S5" s="5"/>
      <c r="T5" s="5" t="s">
        <v>48</v>
      </c>
      <c r="U5" s="5"/>
      <c r="V5" s="5"/>
      <c r="X5" s="3"/>
      <c r="Y5" s="3"/>
      <c r="Z5" s="3"/>
      <c r="AA5" s="3"/>
    </row>
    <row r="6" spans="1:27" ht="15" customHeight="1" x14ac:dyDescent="0.25">
      <c r="A6" s="8"/>
      <c r="B6" s="5"/>
      <c r="C6" s="5"/>
      <c r="D6" s="5"/>
      <c r="E6" s="5"/>
      <c r="F6" s="5"/>
      <c r="G6" s="5"/>
      <c r="H6" s="5"/>
      <c r="I6" s="5"/>
      <c r="J6" s="5"/>
      <c r="K6" s="5"/>
      <c r="L6" s="5"/>
      <c r="M6" s="5"/>
      <c r="N6" s="5"/>
      <c r="O6" s="5"/>
      <c r="P6" s="5"/>
      <c r="Q6" s="5"/>
      <c r="R6" s="5"/>
      <c r="S6" s="5"/>
      <c r="T6" s="5"/>
      <c r="U6" s="5"/>
      <c r="V6" s="5"/>
      <c r="X6" s="3"/>
      <c r="Y6" s="3"/>
      <c r="Z6" s="3"/>
      <c r="AA6" s="3"/>
    </row>
    <row r="7" spans="1:27" ht="26.25" customHeight="1" x14ac:dyDescent="0.2">
      <c r="A7" s="10" t="s">
        <v>52</v>
      </c>
      <c r="B7" s="2" t="s">
        <v>14</v>
      </c>
      <c r="C7" s="2" t="s">
        <v>14</v>
      </c>
      <c r="D7" s="2" t="s">
        <v>14</v>
      </c>
      <c r="E7" s="2" t="s">
        <v>14</v>
      </c>
      <c r="F7" s="2" t="s">
        <v>14</v>
      </c>
      <c r="G7" s="2" t="s">
        <v>14</v>
      </c>
      <c r="H7" s="2" t="s">
        <v>14</v>
      </c>
      <c r="I7" s="2" t="s">
        <v>14</v>
      </c>
      <c r="J7" s="2" t="s">
        <v>14</v>
      </c>
      <c r="K7" s="2" t="s">
        <v>14</v>
      </c>
      <c r="L7" s="2" t="s">
        <v>14</v>
      </c>
      <c r="M7" s="2" t="s">
        <v>14</v>
      </c>
      <c r="N7" s="2" t="s">
        <v>14</v>
      </c>
      <c r="O7" s="2" t="s">
        <v>14</v>
      </c>
      <c r="P7" s="2" t="s">
        <v>14</v>
      </c>
      <c r="Q7" s="9" t="s">
        <v>49</v>
      </c>
      <c r="R7" s="9" t="s">
        <v>49</v>
      </c>
      <c r="S7" s="2" t="s">
        <v>14</v>
      </c>
      <c r="T7" s="2" t="s">
        <v>49</v>
      </c>
      <c r="U7" s="2" t="s">
        <v>14</v>
      </c>
      <c r="V7" s="2" t="s">
        <v>14</v>
      </c>
      <c r="X7" s="4">
        <f t="shared" ref="X7:X47" si="0">COUNTIF($B7:$W7,"ANO")</f>
        <v>18</v>
      </c>
      <c r="Y7" s="4">
        <f t="shared" ref="Y7:Y47" si="1">COUNTIF($B7:$W7,"NE")</f>
        <v>0</v>
      </c>
      <c r="Z7" s="4">
        <f t="shared" ref="Z7:Z47" si="2">COUNTIF($B7:$W7,"ZDRŽEL(A) SE")</f>
        <v>0</v>
      </c>
      <c r="AA7" s="4">
        <f t="shared" ref="AA7:AA27" si="3">COUNTIF(B7:W7,"-")</f>
        <v>3</v>
      </c>
    </row>
    <row r="8" spans="1:27" ht="25.5" x14ac:dyDescent="0.2">
      <c r="A8" s="10" t="s">
        <v>53</v>
      </c>
      <c r="B8" s="2" t="s">
        <v>14</v>
      </c>
      <c r="C8" s="2" t="s">
        <v>14</v>
      </c>
      <c r="D8" s="2" t="s">
        <v>14</v>
      </c>
      <c r="E8" s="2" t="s">
        <v>14</v>
      </c>
      <c r="F8" s="2" t="s">
        <v>14</v>
      </c>
      <c r="G8" s="2" t="s">
        <v>14</v>
      </c>
      <c r="H8" s="2" t="s">
        <v>14</v>
      </c>
      <c r="I8" s="2" t="s">
        <v>16</v>
      </c>
      <c r="J8" s="2" t="s">
        <v>16</v>
      </c>
      <c r="K8" s="2" t="s">
        <v>14</v>
      </c>
      <c r="L8" s="2" t="s">
        <v>14</v>
      </c>
      <c r="M8" s="2" t="s">
        <v>14</v>
      </c>
      <c r="N8" s="2" t="s">
        <v>14</v>
      </c>
      <c r="O8" s="2" t="s">
        <v>14</v>
      </c>
      <c r="P8" s="2" t="s">
        <v>14</v>
      </c>
      <c r="Q8" s="9" t="s">
        <v>49</v>
      </c>
      <c r="R8" s="9" t="s">
        <v>49</v>
      </c>
      <c r="S8" s="2" t="s">
        <v>14</v>
      </c>
      <c r="T8" s="2" t="s">
        <v>49</v>
      </c>
      <c r="U8" s="2" t="s">
        <v>14</v>
      </c>
      <c r="V8" s="2" t="s">
        <v>14</v>
      </c>
      <c r="X8" s="4">
        <f t="shared" si="0"/>
        <v>16</v>
      </c>
      <c r="Y8" s="4">
        <f t="shared" si="1"/>
        <v>0</v>
      </c>
      <c r="Z8" s="4">
        <f t="shared" si="2"/>
        <v>2</v>
      </c>
      <c r="AA8" s="4">
        <f t="shared" si="3"/>
        <v>3</v>
      </c>
    </row>
    <row r="9" spans="1:27" x14ac:dyDescent="0.2">
      <c r="A9" s="10" t="s">
        <v>50</v>
      </c>
      <c r="B9" s="2" t="s">
        <v>14</v>
      </c>
      <c r="C9" s="2" t="s">
        <v>14</v>
      </c>
      <c r="D9" s="2" t="s">
        <v>14</v>
      </c>
      <c r="E9" s="2" t="s">
        <v>14</v>
      </c>
      <c r="F9" s="2" t="s">
        <v>14</v>
      </c>
      <c r="G9" s="2" t="s">
        <v>14</v>
      </c>
      <c r="H9" s="2" t="s">
        <v>14</v>
      </c>
      <c r="I9" s="2" t="s">
        <v>14</v>
      </c>
      <c r="J9" s="2" t="s">
        <v>14</v>
      </c>
      <c r="K9" s="2" t="s">
        <v>14</v>
      </c>
      <c r="L9" s="2" t="s">
        <v>14</v>
      </c>
      <c r="M9" s="2" t="s">
        <v>14</v>
      </c>
      <c r="N9" s="2" t="s">
        <v>14</v>
      </c>
      <c r="O9" s="2" t="s">
        <v>14</v>
      </c>
      <c r="P9" s="2" t="s">
        <v>14</v>
      </c>
      <c r="Q9" s="9" t="s">
        <v>49</v>
      </c>
      <c r="R9" s="9" t="s">
        <v>49</v>
      </c>
      <c r="S9" s="2" t="s">
        <v>14</v>
      </c>
      <c r="T9" s="2" t="s">
        <v>49</v>
      </c>
      <c r="U9" s="2" t="s">
        <v>14</v>
      </c>
      <c r="V9" s="2" t="s">
        <v>14</v>
      </c>
      <c r="X9" s="4">
        <f t="shared" si="0"/>
        <v>18</v>
      </c>
      <c r="Y9" s="4">
        <f t="shared" si="1"/>
        <v>0</v>
      </c>
      <c r="Z9" s="4">
        <f t="shared" si="2"/>
        <v>0</v>
      </c>
      <c r="AA9" s="4">
        <f t="shared" si="3"/>
        <v>3</v>
      </c>
    </row>
    <row r="10" spans="1:27" ht="25.5" x14ac:dyDescent="0.2">
      <c r="A10" s="10" t="s">
        <v>54</v>
      </c>
      <c r="B10" s="2" t="s">
        <v>14</v>
      </c>
      <c r="C10" s="2" t="s">
        <v>14</v>
      </c>
      <c r="D10" s="2" t="s">
        <v>16</v>
      </c>
      <c r="E10" s="2" t="s">
        <v>14</v>
      </c>
      <c r="F10" s="2" t="s">
        <v>14</v>
      </c>
      <c r="G10" s="2" t="s">
        <v>14</v>
      </c>
      <c r="H10" s="2" t="s">
        <v>14</v>
      </c>
      <c r="I10" s="2" t="s">
        <v>14</v>
      </c>
      <c r="J10" s="2" t="s">
        <v>14</v>
      </c>
      <c r="K10" s="2" t="s">
        <v>14</v>
      </c>
      <c r="L10" s="2" t="s">
        <v>14</v>
      </c>
      <c r="M10" s="2" t="s">
        <v>14</v>
      </c>
      <c r="N10" s="2" t="s">
        <v>14</v>
      </c>
      <c r="O10" s="2" t="s">
        <v>14</v>
      </c>
      <c r="P10" s="2" t="s">
        <v>14</v>
      </c>
      <c r="Q10" s="9" t="s">
        <v>49</v>
      </c>
      <c r="R10" s="9" t="s">
        <v>49</v>
      </c>
      <c r="S10" s="2" t="s">
        <v>14</v>
      </c>
      <c r="T10" s="2" t="s">
        <v>49</v>
      </c>
      <c r="U10" s="2" t="s">
        <v>14</v>
      </c>
      <c r="V10" s="2" t="s">
        <v>14</v>
      </c>
      <c r="X10" s="4">
        <f t="shared" si="0"/>
        <v>17</v>
      </c>
      <c r="Y10" s="4">
        <f t="shared" si="1"/>
        <v>0</v>
      </c>
      <c r="Z10" s="4">
        <f t="shared" si="2"/>
        <v>1</v>
      </c>
      <c r="AA10" s="4">
        <f t="shared" si="3"/>
        <v>3</v>
      </c>
    </row>
    <row r="11" spans="1:27" ht="25.5" x14ac:dyDescent="0.2">
      <c r="A11" s="10" t="s">
        <v>55</v>
      </c>
      <c r="B11" s="2" t="s">
        <v>14</v>
      </c>
      <c r="C11" s="2" t="s">
        <v>14</v>
      </c>
      <c r="D11" s="2" t="s">
        <v>16</v>
      </c>
      <c r="E11" s="2" t="s">
        <v>14</v>
      </c>
      <c r="F11" s="2" t="s">
        <v>14</v>
      </c>
      <c r="G11" s="2" t="s">
        <v>14</v>
      </c>
      <c r="H11" s="2" t="s">
        <v>16</v>
      </c>
      <c r="I11" s="2" t="s">
        <v>14</v>
      </c>
      <c r="J11" s="2" t="s">
        <v>14</v>
      </c>
      <c r="K11" s="2" t="s">
        <v>14</v>
      </c>
      <c r="L11" s="2" t="s">
        <v>14</v>
      </c>
      <c r="M11" s="2" t="s">
        <v>14</v>
      </c>
      <c r="N11" s="2" t="s">
        <v>14</v>
      </c>
      <c r="O11" s="2" t="s">
        <v>14</v>
      </c>
      <c r="P11" s="2" t="s">
        <v>14</v>
      </c>
      <c r="Q11" s="9" t="s">
        <v>49</v>
      </c>
      <c r="R11" s="9" t="s">
        <v>49</v>
      </c>
      <c r="S11" s="2" t="s">
        <v>14</v>
      </c>
      <c r="T11" s="2" t="s">
        <v>49</v>
      </c>
      <c r="U11" s="2" t="s">
        <v>16</v>
      </c>
      <c r="V11" s="2" t="s">
        <v>14</v>
      </c>
      <c r="X11" s="4">
        <f t="shared" si="0"/>
        <v>15</v>
      </c>
      <c r="Y11" s="4">
        <f t="shared" si="1"/>
        <v>0</v>
      </c>
      <c r="Z11" s="4">
        <f t="shared" si="2"/>
        <v>3</v>
      </c>
      <c r="AA11" s="4">
        <f t="shared" si="3"/>
        <v>3</v>
      </c>
    </row>
    <row r="12" spans="1:27" x14ac:dyDescent="0.2">
      <c r="A12" s="10" t="s">
        <v>56</v>
      </c>
      <c r="B12" s="2" t="s">
        <v>14</v>
      </c>
      <c r="C12" s="2" t="s">
        <v>14</v>
      </c>
      <c r="D12" s="2" t="s">
        <v>16</v>
      </c>
      <c r="E12" s="2" t="s">
        <v>14</v>
      </c>
      <c r="F12" s="2" t="s">
        <v>14</v>
      </c>
      <c r="G12" s="2" t="s">
        <v>14</v>
      </c>
      <c r="H12" s="2" t="s">
        <v>14</v>
      </c>
      <c r="I12" s="2" t="s">
        <v>14</v>
      </c>
      <c r="J12" s="2" t="s">
        <v>14</v>
      </c>
      <c r="K12" s="2" t="s">
        <v>14</v>
      </c>
      <c r="L12" s="2" t="s">
        <v>14</v>
      </c>
      <c r="M12" s="2" t="s">
        <v>14</v>
      </c>
      <c r="N12" s="2" t="s">
        <v>14</v>
      </c>
      <c r="O12" s="2" t="s">
        <v>14</v>
      </c>
      <c r="P12" s="2" t="s">
        <v>14</v>
      </c>
      <c r="Q12" s="9" t="s">
        <v>49</v>
      </c>
      <c r="R12" s="9" t="s">
        <v>49</v>
      </c>
      <c r="S12" s="2" t="s">
        <v>14</v>
      </c>
      <c r="T12" s="2" t="s">
        <v>49</v>
      </c>
      <c r="U12" s="2" t="s">
        <v>14</v>
      </c>
      <c r="V12" s="2" t="s">
        <v>14</v>
      </c>
      <c r="X12" s="4">
        <f t="shared" si="0"/>
        <v>17</v>
      </c>
      <c r="Y12" s="4">
        <f t="shared" si="1"/>
        <v>0</v>
      </c>
      <c r="Z12" s="4">
        <f t="shared" si="2"/>
        <v>1</v>
      </c>
      <c r="AA12" s="4">
        <f t="shared" si="3"/>
        <v>3</v>
      </c>
    </row>
    <row r="13" spans="1:27" x14ac:dyDescent="0.2">
      <c r="A13" s="10" t="s">
        <v>57</v>
      </c>
      <c r="B13" s="2" t="s">
        <v>14</v>
      </c>
      <c r="C13" s="2" t="s">
        <v>14</v>
      </c>
      <c r="D13" s="2" t="s">
        <v>16</v>
      </c>
      <c r="E13" s="2" t="s">
        <v>14</v>
      </c>
      <c r="F13" s="2" t="s">
        <v>14</v>
      </c>
      <c r="G13" s="2" t="s">
        <v>14</v>
      </c>
      <c r="H13" s="2" t="s">
        <v>16</v>
      </c>
      <c r="I13" s="2" t="s">
        <v>14</v>
      </c>
      <c r="J13" s="2" t="s">
        <v>14</v>
      </c>
      <c r="K13" s="2" t="s">
        <v>14</v>
      </c>
      <c r="L13" s="2" t="s">
        <v>14</v>
      </c>
      <c r="M13" s="2" t="s">
        <v>14</v>
      </c>
      <c r="N13" s="2" t="s">
        <v>14</v>
      </c>
      <c r="O13" s="2" t="s">
        <v>14</v>
      </c>
      <c r="P13" s="2" t="s">
        <v>14</v>
      </c>
      <c r="Q13" s="9" t="s">
        <v>49</v>
      </c>
      <c r="R13" s="9" t="s">
        <v>49</v>
      </c>
      <c r="S13" s="2" t="s">
        <v>14</v>
      </c>
      <c r="T13" s="2" t="s">
        <v>49</v>
      </c>
      <c r="U13" s="2" t="s">
        <v>16</v>
      </c>
      <c r="V13" s="2" t="s">
        <v>14</v>
      </c>
      <c r="X13" s="4">
        <f t="shared" si="0"/>
        <v>15</v>
      </c>
      <c r="Y13" s="4">
        <f t="shared" si="1"/>
        <v>0</v>
      </c>
      <c r="Z13" s="4">
        <f t="shared" si="2"/>
        <v>3</v>
      </c>
      <c r="AA13" s="4">
        <f t="shared" si="3"/>
        <v>3</v>
      </c>
    </row>
    <row r="14" spans="1:27" s="5" customFormat="1" ht="63.75" x14ac:dyDescent="0.2">
      <c r="A14" s="10" t="s">
        <v>68</v>
      </c>
      <c r="B14" s="2" t="s">
        <v>14</v>
      </c>
      <c r="C14" s="2" t="s">
        <v>14</v>
      </c>
      <c r="D14" s="2" t="s">
        <v>14</v>
      </c>
      <c r="E14" s="2" t="s">
        <v>14</v>
      </c>
      <c r="F14" s="2" t="s">
        <v>14</v>
      </c>
      <c r="G14" s="2" t="s">
        <v>14</v>
      </c>
      <c r="H14" s="2" t="s">
        <v>14</v>
      </c>
      <c r="I14" s="2" t="s">
        <v>14</v>
      </c>
      <c r="J14" s="2" t="s">
        <v>14</v>
      </c>
      <c r="K14" s="2" t="s">
        <v>14</v>
      </c>
      <c r="L14" s="2" t="s">
        <v>14</v>
      </c>
      <c r="M14" s="2" t="s">
        <v>14</v>
      </c>
      <c r="N14" s="2" t="s">
        <v>14</v>
      </c>
      <c r="O14" s="2" t="s">
        <v>14</v>
      </c>
      <c r="P14" s="2" t="s">
        <v>14</v>
      </c>
      <c r="Q14" s="9" t="s">
        <v>49</v>
      </c>
      <c r="R14" s="9" t="s">
        <v>49</v>
      </c>
      <c r="S14" s="2" t="s">
        <v>14</v>
      </c>
      <c r="T14" s="2" t="s">
        <v>49</v>
      </c>
      <c r="U14" s="2" t="s">
        <v>14</v>
      </c>
      <c r="V14" s="2" t="s">
        <v>14</v>
      </c>
      <c r="X14" s="4">
        <f t="shared" si="0"/>
        <v>18</v>
      </c>
      <c r="Y14" s="4">
        <f t="shared" si="1"/>
        <v>0</v>
      </c>
      <c r="Z14" s="4">
        <f t="shared" si="2"/>
        <v>0</v>
      </c>
      <c r="AA14" s="4">
        <f t="shared" ref="AA14:AA16" si="4">COUNTIF(B14:W14,"-")</f>
        <v>3</v>
      </c>
    </row>
    <row r="15" spans="1:27" s="5" customFormat="1" ht="63.75" x14ac:dyDescent="0.2">
      <c r="A15" s="10" t="s">
        <v>69</v>
      </c>
      <c r="B15" s="2" t="s">
        <v>14</v>
      </c>
      <c r="C15" s="2" t="s">
        <v>14</v>
      </c>
      <c r="D15" s="2" t="s">
        <v>14</v>
      </c>
      <c r="E15" s="2" t="s">
        <v>14</v>
      </c>
      <c r="F15" s="2" t="s">
        <v>14</v>
      </c>
      <c r="G15" s="2" t="s">
        <v>14</v>
      </c>
      <c r="H15" s="2" t="s">
        <v>14</v>
      </c>
      <c r="I15" s="2" t="s">
        <v>14</v>
      </c>
      <c r="J15" s="2" t="s">
        <v>14</v>
      </c>
      <c r="K15" s="2" t="s">
        <v>14</v>
      </c>
      <c r="L15" s="2" t="s">
        <v>14</v>
      </c>
      <c r="M15" s="2" t="s">
        <v>14</v>
      </c>
      <c r="N15" s="2" t="s">
        <v>14</v>
      </c>
      <c r="O15" s="2" t="s">
        <v>14</v>
      </c>
      <c r="P15" s="2" t="s">
        <v>14</v>
      </c>
      <c r="Q15" s="9" t="s">
        <v>49</v>
      </c>
      <c r="R15" s="9" t="s">
        <v>49</v>
      </c>
      <c r="S15" s="2" t="s">
        <v>14</v>
      </c>
      <c r="T15" s="2" t="s">
        <v>49</v>
      </c>
      <c r="U15" s="2" t="s">
        <v>14</v>
      </c>
      <c r="V15" s="2" t="s">
        <v>14</v>
      </c>
      <c r="X15" s="4">
        <f t="shared" si="0"/>
        <v>18</v>
      </c>
      <c r="Y15" s="4">
        <f t="shared" si="1"/>
        <v>0</v>
      </c>
      <c r="Z15" s="4">
        <f t="shared" si="2"/>
        <v>0</v>
      </c>
      <c r="AA15" s="4">
        <f t="shared" si="4"/>
        <v>3</v>
      </c>
    </row>
    <row r="16" spans="1:27" s="5" customFormat="1" ht="63.75" x14ac:dyDescent="0.2">
      <c r="A16" s="10" t="s">
        <v>70</v>
      </c>
      <c r="B16" s="2" t="s">
        <v>14</v>
      </c>
      <c r="C16" s="2" t="s">
        <v>14</v>
      </c>
      <c r="D16" s="2" t="s">
        <v>14</v>
      </c>
      <c r="E16" s="2" t="s">
        <v>14</v>
      </c>
      <c r="F16" s="2" t="s">
        <v>14</v>
      </c>
      <c r="G16" s="2" t="s">
        <v>14</v>
      </c>
      <c r="H16" s="2" t="s">
        <v>14</v>
      </c>
      <c r="I16" s="2" t="s">
        <v>14</v>
      </c>
      <c r="J16" s="2" t="s">
        <v>14</v>
      </c>
      <c r="K16" s="2" t="s">
        <v>14</v>
      </c>
      <c r="L16" s="2" t="s">
        <v>14</v>
      </c>
      <c r="M16" s="2" t="s">
        <v>14</v>
      </c>
      <c r="N16" s="2" t="s">
        <v>14</v>
      </c>
      <c r="O16" s="2" t="s">
        <v>14</v>
      </c>
      <c r="P16" s="2" t="s">
        <v>14</v>
      </c>
      <c r="Q16" s="9" t="s">
        <v>49</v>
      </c>
      <c r="R16" s="9" t="s">
        <v>49</v>
      </c>
      <c r="S16" s="2" t="s">
        <v>14</v>
      </c>
      <c r="T16" s="2" t="s">
        <v>49</v>
      </c>
      <c r="U16" s="2" t="s">
        <v>14</v>
      </c>
      <c r="V16" s="2" t="s">
        <v>14</v>
      </c>
      <c r="X16" s="4">
        <f t="shared" si="0"/>
        <v>18</v>
      </c>
      <c r="Y16" s="4">
        <f t="shared" si="1"/>
        <v>0</v>
      </c>
      <c r="Z16" s="4">
        <f t="shared" si="2"/>
        <v>0</v>
      </c>
      <c r="AA16" s="4">
        <f t="shared" si="4"/>
        <v>3</v>
      </c>
    </row>
    <row r="17" spans="1:27" ht="63.75" x14ac:dyDescent="0.2">
      <c r="A17" s="10" t="s">
        <v>71</v>
      </c>
      <c r="B17" s="2" t="s">
        <v>14</v>
      </c>
      <c r="C17" s="2" t="s">
        <v>14</v>
      </c>
      <c r="D17" s="2" t="s">
        <v>14</v>
      </c>
      <c r="E17" s="2" t="s">
        <v>14</v>
      </c>
      <c r="F17" s="2" t="s">
        <v>14</v>
      </c>
      <c r="G17" s="2" t="s">
        <v>14</v>
      </c>
      <c r="H17" s="2" t="s">
        <v>14</v>
      </c>
      <c r="I17" s="2" t="s">
        <v>14</v>
      </c>
      <c r="J17" s="2" t="s">
        <v>14</v>
      </c>
      <c r="K17" s="2" t="s">
        <v>14</v>
      </c>
      <c r="L17" s="2" t="s">
        <v>14</v>
      </c>
      <c r="M17" s="2" t="s">
        <v>14</v>
      </c>
      <c r="N17" s="2" t="s">
        <v>14</v>
      </c>
      <c r="O17" s="2" t="s">
        <v>14</v>
      </c>
      <c r="P17" s="2" t="s">
        <v>14</v>
      </c>
      <c r="Q17" s="9" t="s">
        <v>49</v>
      </c>
      <c r="R17" s="9" t="s">
        <v>49</v>
      </c>
      <c r="S17" s="2" t="s">
        <v>14</v>
      </c>
      <c r="T17" s="2" t="s">
        <v>49</v>
      </c>
      <c r="U17" s="2" t="s">
        <v>14</v>
      </c>
      <c r="V17" s="2" t="s">
        <v>14</v>
      </c>
      <c r="X17" s="4">
        <f t="shared" si="0"/>
        <v>18</v>
      </c>
      <c r="Y17" s="4">
        <f t="shared" si="1"/>
        <v>0</v>
      </c>
      <c r="Z17" s="4">
        <f t="shared" si="2"/>
        <v>0</v>
      </c>
      <c r="AA17" s="4">
        <f t="shared" si="3"/>
        <v>3</v>
      </c>
    </row>
    <row r="18" spans="1:27" ht="76.5" x14ac:dyDescent="0.2">
      <c r="A18" s="10" t="s">
        <v>72</v>
      </c>
      <c r="B18" s="2" t="s">
        <v>14</v>
      </c>
      <c r="C18" s="2" t="s">
        <v>14</v>
      </c>
      <c r="D18" s="2" t="s">
        <v>14</v>
      </c>
      <c r="E18" s="2" t="s">
        <v>14</v>
      </c>
      <c r="F18" s="2" t="s">
        <v>14</v>
      </c>
      <c r="G18" s="2" t="s">
        <v>14</v>
      </c>
      <c r="H18" s="2" t="s">
        <v>14</v>
      </c>
      <c r="I18" s="2" t="s">
        <v>14</v>
      </c>
      <c r="J18" s="2" t="s">
        <v>14</v>
      </c>
      <c r="K18" s="2" t="s">
        <v>14</v>
      </c>
      <c r="L18" s="2" t="s">
        <v>14</v>
      </c>
      <c r="M18" s="2" t="s">
        <v>14</v>
      </c>
      <c r="N18" s="2" t="s">
        <v>14</v>
      </c>
      <c r="O18" s="2" t="s">
        <v>14</v>
      </c>
      <c r="P18" s="2" t="s">
        <v>14</v>
      </c>
      <c r="Q18" s="9" t="s">
        <v>49</v>
      </c>
      <c r="R18" s="9" t="s">
        <v>49</v>
      </c>
      <c r="S18" s="2" t="s">
        <v>14</v>
      </c>
      <c r="T18" s="2" t="s">
        <v>49</v>
      </c>
      <c r="U18" s="2" t="s">
        <v>14</v>
      </c>
      <c r="V18" s="2" t="s">
        <v>14</v>
      </c>
      <c r="X18" s="4">
        <f t="shared" si="0"/>
        <v>18</v>
      </c>
      <c r="Y18" s="4">
        <f t="shared" si="1"/>
        <v>0</v>
      </c>
      <c r="Z18" s="4">
        <f t="shared" si="2"/>
        <v>0</v>
      </c>
      <c r="AA18" s="4">
        <f t="shared" si="3"/>
        <v>3</v>
      </c>
    </row>
    <row r="19" spans="1:27" ht="76.5" x14ac:dyDescent="0.2">
      <c r="A19" s="10" t="s">
        <v>84</v>
      </c>
      <c r="B19" s="2" t="s">
        <v>14</v>
      </c>
      <c r="C19" s="2" t="s">
        <v>14</v>
      </c>
      <c r="D19" s="2" t="s">
        <v>14</v>
      </c>
      <c r="E19" s="2" t="s">
        <v>14</v>
      </c>
      <c r="F19" s="2" t="s">
        <v>14</v>
      </c>
      <c r="G19" s="2" t="s">
        <v>14</v>
      </c>
      <c r="H19" s="2" t="s">
        <v>14</v>
      </c>
      <c r="I19" s="2" t="s">
        <v>14</v>
      </c>
      <c r="J19" s="2" t="s">
        <v>14</v>
      </c>
      <c r="K19" s="2" t="s">
        <v>14</v>
      </c>
      <c r="L19" s="2" t="s">
        <v>14</v>
      </c>
      <c r="M19" s="2" t="s">
        <v>14</v>
      </c>
      <c r="N19" s="2" t="s">
        <v>14</v>
      </c>
      <c r="O19" s="2" t="s">
        <v>14</v>
      </c>
      <c r="P19" s="2" t="s">
        <v>14</v>
      </c>
      <c r="Q19" s="9" t="s">
        <v>49</v>
      </c>
      <c r="R19" s="9" t="s">
        <v>49</v>
      </c>
      <c r="S19" s="2" t="s">
        <v>14</v>
      </c>
      <c r="T19" s="2" t="s">
        <v>49</v>
      </c>
      <c r="U19" s="2" t="s">
        <v>14</v>
      </c>
      <c r="V19" s="2" t="s">
        <v>14</v>
      </c>
      <c r="X19" s="4">
        <f t="shared" si="0"/>
        <v>18</v>
      </c>
      <c r="Y19" s="4">
        <f t="shared" si="1"/>
        <v>0</v>
      </c>
      <c r="Z19" s="4">
        <f t="shared" si="2"/>
        <v>0</v>
      </c>
      <c r="AA19" s="4">
        <f t="shared" si="3"/>
        <v>3</v>
      </c>
    </row>
    <row r="20" spans="1:27" ht="76.5" x14ac:dyDescent="0.2">
      <c r="A20" s="10" t="s">
        <v>85</v>
      </c>
      <c r="B20" s="2" t="s">
        <v>14</v>
      </c>
      <c r="C20" s="2" t="s">
        <v>14</v>
      </c>
      <c r="D20" s="2" t="s">
        <v>14</v>
      </c>
      <c r="E20" s="2" t="s">
        <v>14</v>
      </c>
      <c r="F20" s="2" t="s">
        <v>14</v>
      </c>
      <c r="G20" s="2" t="s">
        <v>14</v>
      </c>
      <c r="H20" s="2" t="s">
        <v>14</v>
      </c>
      <c r="I20" s="2" t="s">
        <v>14</v>
      </c>
      <c r="J20" s="2" t="s">
        <v>14</v>
      </c>
      <c r="K20" s="2" t="s">
        <v>14</v>
      </c>
      <c r="L20" s="2" t="s">
        <v>14</v>
      </c>
      <c r="M20" s="2" t="s">
        <v>14</v>
      </c>
      <c r="N20" s="2" t="s">
        <v>14</v>
      </c>
      <c r="O20" s="2" t="s">
        <v>14</v>
      </c>
      <c r="P20" s="2" t="s">
        <v>14</v>
      </c>
      <c r="Q20" s="9" t="s">
        <v>49</v>
      </c>
      <c r="R20" s="9" t="s">
        <v>49</v>
      </c>
      <c r="S20" s="2" t="s">
        <v>14</v>
      </c>
      <c r="T20" s="2" t="s">
        <v>49</v>
      </c>
      <c r="U20" s="2" t="s">
        <v>14</v>
      </c>
      <c r="V20" s="2" t="s">
        <v>14</v>
      </c>
      <c r="X20" s="4">
        <f t="shared" si="0"/>
        <v>18</v>
      </c>
      <c r="Y20" s="4">
        <f t="shared" si="1"/>
        <v>0</v>
      </c>
      <c r="Z20" s="4">
        <f t="shared" si="2"/>
        <v>0</v>
      </c>
      <c r="AA20" s="4">
        <f t="shared" si="3"/>
        <v>3</v>
      </c>
    </row>
    <row r="21" spans="1:27" ht="63.75" x14ac:dyDescent="0.2">
      <c r="A21" s="10" t="s">
        <v>90</v>
      </c>
      <c r="B21" s="2" t="s">
        <v>14</v>
      </c>
      <c r="C21" s="2" t="s">
        <v>14</v>
      </c>
      <c r="D21" s="2" t="s">
        <v>14</v>
      </c>
      <c r="E21" s="2" t="s">
        <v>14</v>
      </c>
      <c r="F21" s="2" t="s">
        <v>14</v>
      </c>
      <c r="G21" s="2" t="s">
        <v>14</v>
      </c>
      <c r="H21" s="2" t="s">
        <v>14</v>
      </c>
      <c r="I21" s="2" t="s">
        <v>14</v>
      </c>
      <c r="J21" s="2" t="s">
        <v>14</v>
      </c>
      <c r="K21" s="2" t="s">
        <v>14</v>
      </c>
      <c r="L21" s="2" t="s">
        <v>14</v>
      </c>
      <c r="M21" s="2" t="s">
        <v>14</v>
      </c>
      <c r="N21" s="2" t="s">
        <v>14</v>
      </c>
      <c r="O21" s="2" t="s">
        <v>14</v>
      </c>
      <c r="P21" s="2" t="s">
        <v>14</v>
      </c>
      <c r="Q21" s="9" t="s">
        <v>49</v>
      </c>
      <c r="R21" s="9" t="s">
        <v>49</v>
      </c>
      <c r="S21" s="2" t="s">
        <v>14</v>
      </c>
      <c r="T21" s="2" t="s">
        <v>49</v>
      </c>
      <c r="U21" s="2" t="s">
        <v>14</v>
      </c>
      <c r="V21" s="2" t="s">
        <v>14</v>
      </c>
      <c r="X21" s="4">
        <f t="shared" si="0"/>
        <v>18</v>
      </c>
      <c r="Y21" s="4">
        <f t="shared" si="1"/>
        <v>0</v>
      </c>
      <c r="Z21" s="4">
        <f t="shared" si="2"/>
        <v>0</v>
      </c>
      <c r="AA21" s="4">
        <f t="shared" si="3"/>
        <v>3</v>
      </c>
    </row>
    <row r="22" spans="1:27" ht="63.75" x14ac:dyDescent="0.2">
      <c r="A22" s="10" t="s">
        <v>86</v>
      </c>
      <c r="B22" s="2" t="s">
        <v>14</v>
      </c>
      <c r="C22" s="2" t="s">
        <v>14</v>
      </c>
      <c r="D22" s="2" t="s">
        <v>14</v>
      </c>
      <c r="E22" s="2" t="s">
        <v>14</v>
      </c>
      <c r="F22" s="2" t="s">
        <v>14</v>
      </c>
      <c r="G22" s="2" t="s">
        <v>14</v>
      </c>
      <c r="H22" s="2" t="s">
        <v>14</v>
      </c>
      <c r="I22" s="2" t="s">
        <v>14</v>
      </c>
      <c r="J22" s="2" t="s">
        <v>14</v>
      </c>
      <c r="K22" s="2" t="s">
        <v>14</v>
      </c>
      <c r="L22" s="2" t="s">
        <v>14</v>
      </c>
      <c r="M22" s="2" t="s">
        <v>14</v>
      </c>
      <c r="N22" s="2" t="s">
        <v>14</v>
      </c>
      <c r="O22" s="2" t="s">
        <v>14</v>
      </c>
      <c r="P22" s="2" t="s">
        <v>14</v>
      </c>
      <c r="Q22" s="9" t="s">
        <v>49</v>
      </c>
      <c r="R22" s="9" t="s">
        <v>49</v>
      </c>
      <c r="S22" s="2" t="s">
        <v>14</v>
      </c>
      <c r="T22" s="2" t="s">
        <v>49</v>
      </c>
      <c r="U22" s="2" t="s">
        <v>14</v>
      </c>
      <c r="V22" s="2" t="s">
        <v>14</v>
      </c>
      <c r="X22" s="4">
        <f t="shared" si="0"/>
        <v>18</v>
      </c>
      <c r="Y22" s="4">
        <f t="shared" si="1"/>
        <v>0</v>
      </c>
      <c r="Z22" s="4">
        <f t="shared" si="2"/>
        <v>0</v>
      </c>
      <c r="AA22" s="4">
        <f t="shared" si="3"/>
        <v>3</v>
      </c>
    </row>
    <row r="23" spans="1:27" ht="63.75" x14ac:dyDescent="0.2">
      <c r="A23" s="10" t="s">
        <v>74</v>
      </c>
      <c r="B23" s="2" t="s">
        <v>14</v>
      </c>
      <c r="C23" s="2" t="s">
        <v>14</v>
      </c>
      <c r="D23" s="2" t="s">
        <v>14</v>
      </c>
      <c r="E23" s="2" t="s">
        <v>14</v>
      </c>
      <c r="F23" s="2" t="s">
        <v>14</v>
      </c>
      <c r="G23" s="2" t="s">
        <v>14</v>
      </c>
      <c r="H23" s="2" t="s">
        <v>14</v>
      </c>
      <c r="I23" s="2" t="s">
        <v>14</v>
      </c>
      <c r="J23" s="2" t="s">
        <v>14</v>
      </c>
      <c r="K23" s="2" t="s">
        <v>14</v>
      </c>
      <c r="L23" s="2" t="s">
        <v>14</v>
      </c>
      <c r="M23" s="2" t="s">
        <v>14</v>
      </c>
      <c r="N23" s="2" t="s">
        <v>14</v>
      </c>
      <c r="O23" s="2" t="s">
        <v>14</v>
      </c>
      <c r="P23" s="2" t="s">
        <v>14</v>
      </c>
      <c r="Q23" s="9" t="s">
        <v>49</v>
      </c>
      <c r="R23" s="9" t="s">
        <v>49</v>
      </c>
      <c r="S23" s="2" t="s">
        <v>14</v>
      </c>
      <c r="T23" s="2" t="s">
        <v>49</v>
      </c>
      <c r="U23" s="2" t="s">
        <v>14</v>
      </c>
      <c r="V23" s="2" t="s">
        <v>14</v>
      </c>
      <c r="X23" s="4">
        <f t="shared" si="0"/>
        <v>18</v>
      </c>
      <c r="Y23" s="4">
        <f t="shared" si="1"/>
        <v>0</v>
      </c>
      <c r="Z23" s="4">
        <f t="shared" si="2"/>
        <v>0</v>
      </c>
      <c r="AA23" s="4">
        <f t="shared" si="3"/>
        <v>3</v>
      </c>
    </row>
    <row r="24" spans="1:27" ht="63.75" x14ac:dyDescent="0.2">
      <c r="A24" s="10" t="s">
        <v>73</v>
      </c>
      <c r="B24" s="2" t="s">
        <v>14</v>
      </c>
      <c r="C24" s="2" t="s">
        <v>14</v>
      </c>
      <c r="D24" s="2" t="s">
        <v>14</v>
      </c>
      <c r="E24" s="2" t="s">
        <v>14</v>
      </c>
      <c r="F24" s="2" t="s">
        <v>14</v>
      </c>
      <c r="G24" s="2" t="s">
        <v>14</v>
      </c>
      <c r="H24" s="2" t="s">
        <v>14</v>
      </c>
      <c r="I24" s="2" t="s">
        <v>14</v>
      </c>
      <c r="J24" s="2" t="s">
        <v>14</v>
      </c>
      <c r="K24" s="2" t="s">
        <v>14</v>
      </c>
      <c r="L24" s="2" t="s">
        <v>14</v>
      </c>
      <c r="M24" s="2" t="s">
        <v>14</v>
      </c>
      <c r="N24" s="2" t="s">
        <v>14</v>
      </c>
      <c r="O24" s="2" t="s">
        <v>14</v>
      </c>
      <c r="P24" s="2" t="s">
        <v>14</v>
      </c>
      <c r="Q24" s="9" t="s">
        <v>49</v>
      </c>
      <c r="R24" s="9" t="s">
        <v>49</v>
      </c>
      <c r="S24" s="2" t="s">
        <v>14</v>
      </c>
      <c r="T24" s="2" t="s">
        <v>49</v>
      </c>
      <c r="U24" s="2" t="s">
        <v>14</v>
      </c>
      <c r="V24" s="2" t="s">
        <v>14</v>
      </c>
      <c r="X24" s="4">
        <f t="shared" si="0"/>
        <v>18</v>
      </c>
      <c r="Y24" s="4">
        <f t="shared" si="1"/>
        <v>0</v>
      </c>
      <c r="Z24" s="4">
        <f t="shared" si="2"/>
        <v>0</v>
      </c>
      <c r="AA24" s="4">
        <f t="shared" si="3"/>
        <v>3</v>
      </c>
    </row>
    <row r="25" spans="1:27" ht="63.75" x14ac:dyDescent="0.2">
      <c r="A25" s="10" t="s">
        <v>75</v>
      </c>
      <c r="B25" s="2" t="s">
        <v>14</v>
      </c>
      <c r="C25" s="2" t="s">
        <v>14</v>
      </c>
      <c r="D25" s="2" t="s">
        <v>14</v>
      </c>
      <c r="E25" s="2" t="s">
        <v>14</v>
      </c>
      <c r="F25" s="2" t="s">
        <v>14</v>
      </c>
      <c r="G25" s="2" t="s">
        <v>14</v>
      </c>
      <c r="H25" s="2" t="s">
        <v>14</v>
      </c>
      <c r="I25" s="2" t="s">
        <v>14</v>
      </c>
      <c r="J25" s="2" t="s">
        <v>14</v>
      </c>
      <c r="K25" s="2" t="s">
        <v>14</v>
      </c>
      <c r="L25" s="2" t="s">
        <v>14</v>
      </c>
      <c r="M25" s="2" t="s">
        <v>14</v>
      </c>
      <c r="N25" s="2" t="s">
        <v>14</v>
      </c>
      <c r="O25" s="2" t="s">
        <v>14</v>
      </c>
      <c r="P25" s="2" t="s">
        <v>14</v>
      </c>
      <c r="Q25" s="9" t="s">
        <v>49</v>
      </c>
      <c r="R25" s="9" t="s">
        <v>49</v>
      </c>
      <c r="S25" s="2" t="s">
        <v>14</v>
      </c>
      <c r="T25" s="2" t="s">
        <v>14</v>
      </c>
      <c r="U25" s="2" t="s">
        <v>14</v>
      </c>
      <c r="V25" s="2" t="s">
        <v>14</v>
      </c>
      <c r="X25" s="4">
        <f t="shared" si="0"/>
        <v>19</v>
      </c>
      <c r="Y25" s="4">
        <f t="shared" si="1"/>
        <v>0</v>
      </c>
      <c r="Z25" s="4">
        <f t="shared" si="2"/>
        <v>0</v>
      </c>
      <c r="AA25" s="4">
        <f t="shared" si="3"/>
        <v>2</v>
      </c>
    </row>
    <row r="26" spans="1:27" ht="76.5" x14ac:dyDescent="0.2">
      <c r="A26" s="10" t="s">
        <v>76</v>
      </c>
      <c r="B26" s="2" t="s">
        <v>14</v>
      </c>
      <c r="C26" s="2" t="s">
        <v>14</v>
      </c>
      <c r="D26" s="2" t="s">
        <v>14</v>
      </c>
      <c r="E26" s="2" t="s">
        <v>14</v>
      </c>
      <c r="F26" s="2" t="s">
        <v>14</v>
      </c>
      <c r="G26" s="2" t="s">
        <v>14</v>
      </c>
      <c r="H26" s="2" t="s">
        <v>14</v>
      </c>
      <c r="I26" s="2" t="s">
        <v>14</v>
      </c>
      <c r="J26" s="2" t="s">
        <v>14</v>
      </c>
      <c r="K26" s="2" t="s">
        <v>14</v>
      </c>
      <c r="L26" s="2" t="s">
        <v>14</v>
      </c>
      <c r="M26" s="2" t="s">
        <v>14</v>
      </c>
      <c r="N26" s="2" t="s">
        <v>14</v>
      </c>
      <c r="O26" s="2" t="s">
        <v>14</v>
      </c>
      <c r="P26" s="2" t="s">
        <v>14</v>
      </c>
      <c r="Q26" s="9" t="s">
        <v>49</v>
      </c>
      <c r="R26" s="9" t="s">
        <v>49</v>
      </c>
      <c r="S26" s="2" t="s">
        <v>14</v>
      </c>
      <c r="T26" s="2" t="s">
        <v>14</v>
      </c>
      <c r="U26" s="2" t="s">
        <v>14</v>
      </c>
      <c r="V26" s="2" t="s">
        <v>14</v>
      </c>
      <c r="X26" s="4">
        <f t="shared" si="0"/>
        <v>19</v>
      </c>
      <c r="Y26" s="4">
        <f t="shared" si="1"/>
        <v>0</v>
      </c>
      <c r="Z26" s="4">
        <f t="shared" si="2"/>
        <v>0</v>
      </c>
      <c r="AA26" s="4">
        <f t="shared" si="3"/>
        <v>2</v>
      </c>
    </row>
    <row r="27" spans="1:27" ht="63.75" x14ac:dyDescent="0.2">
      <c r="A27" s="10" t="s">
        <v>77</v>
      </c>
      <c r="B27" s="2" t="s">
        <v>14</v>
      </c>
      <c r="C27" s="2" t="s">
        <v>14</v>
      </c>
      <c r="D27" s="2" t="s">
        <v>14</v>
      </c>
      <c r="E27" s="2" t="s">
        <v>14</v>
      </c>
      <c r="F27" s="2" t="s">
        <v>14</v>
      </c>
      <c r="G27" s="2" t="s">
        <v>14</v>
      </c>
      <c r="H27" s="2" t="s">
        <v>14</v>
      </c>
      <c r="I27" s="2" t="s">
        <v>14</v>
      </c>
      <c r="J27" s="2" t="s">
        <v>14</v>
      </c>
      <c r="K27" s="2" t="s">
        <v>14</v>
      </c>
      <c r="L27" s="2" t="s">
        <v>14</v>
      </c>
      <c r="M27" s="2" t="s">
        <v>14</v>
      </c>
      <c r="N27" s="2" t="s">
        <v>14</v>
      </c>
      <c r="O27" s="2" t="s">
        <v>14</v>
      </c>
      <c r="P27" s="2" t="s">
        <v>14</v>
      </c>
      <c r="Q27" s="9" t="s">
        <v>49</v>
      </c>
      <c r="R27" s="9" t="s">
        <v>49</v>
      </c>
      <c r="S27" s="2" t="s">
        <v>14</v>
      </c>
      <c r="T27" s="2" t="s">
        <v>14</v>
      </c>
      <c r="U27" s="2" t="s">
        <v>14</v>
      </c>
      <c r="V27" s="2" t="s">
        <v>14</v>
      </c>
      <c r="X27" s="4">
        <f t="shared" si="0"/>
        <v>19</v>
      </c>
      <c r="Y27" s="4">
        <f t="shared" si="1"/>
        <v>0</v>
      </c>
      <c r="Z27" s="4">
        <f t="shared" si="2"/>
        <v>0</v>
      </c>
      <c r="AA27" s="4">
        <f t="shared" si="3"/>
        <v>2</v>
      </c>
    </row>
    <row r="28" spans="1:27" ht="79.5" customHeight="1" x14ac:dyDescent="0.2">
      <c r="A28" s="10" t="s">
        <v>87</v>
      </c>
      <c r="B28" s="2" t="s">
        <v>14</v>
      </c>
      <c r="C28" s="2" t="s">
        <v>14</v>
      </c>
      <c r="D28" s="2" t="s">
        <v>14</v>
      </c>
      <c r="E28" s="2" t="s">
        <v>14</v>
      </c>
      <c r="F28" s="2" t="s">
        <v>14</v>
      </c>
      <c r="G28" s="2" t="s">
        <v>14</v>
      </c>
      <c r="H28" s="2" t="s">
        <v>14</v>
      </c>
      <c r="I28" s="2" t="s">
        <v>14</v>
      </c>
      <c r="J28" s="2" t="s">
        <v>14</v>
      </c>
      <c r="K28" s="2" t="s">
        <v>14</v>
      </c>
      <c r="L28" s="2" t="s">
        <v>14</v>
      </c>
      <c r="M28" s="2" t="s">
        <v>14</v>
      </c>
      <c r="N28" s="2" t="s">
        <v>14</v>
      </c>
      <c r="O28" s="2" t="s">
        <v>14</v>
      </c>
      <c r="P28" s="2" t="s">
        <v>14</v>
      </c>
      <c r="Q28" s="9" t="s">
        <v>49</v>
      </c>
      <c r="R28" s="9" t="s">
        <v>49</v>
      </c>
      <c r="S28" s="2" t="s">
        <v>14</v>
      </c>
      <c r="T28" s="2" t="s">
        <v>14</v>
      </c>
      <c r="U28" s="2" t="s">
        <v>14</v>
      </c>
      <c r="V28" s="2" t="s">
        <v>14</v>
      </c>
      <c r="X28" s="4">
        <f t="shared" si="0"/>
        <v>19</v>
      </c>
      <c r="Y28" s="4">
        <f t="shared" si="1"/>
        <v>0</v>
      </c>
      <c r="Z28" s="4">
        <f t="shared" si="2"/>
        <v>0</v>
      </c>
      <c r="AA28" s="4">
        <f t="shared" ref="AA28:AA47" si="5">COUNTIF(B28:W28,"-")</f>
        <v>2</v>
      </c>
    </row>
    <row r="29" spans="1:27" ht="153" x14ac:dyDescent="0.2">
      <c r="A29" s="10" t="s">
        <v>82</v>
      </c>
      <c r="B29" s="2" t="s">
        <v>14</v>
      </c>
      <c r="C29" s="2" t="s">
        <v>14</v>
      </c>
      <c r="D29" s="2" t="s">
        <v>14</v>
      </c>
      <c r="E29" s="2" t="s">
        <v>14</v>
      </c>
      <c r="F29" s="2" t="s">
        <v>14</v>
      </c>
      <c r="G29" s="2" t="s">
        <v>14</v>
      </c>
      <c r="H29" s="2" t="s">
        <v>14</v>
      </c>
      <c r="I29" s="2" t="s">
        <v>14</v>
      </c>
      <c r="J29" s="2" t="s">
        <v>14</v>
      </c>
      <c r="K29" s="2" t="s">
        <v>14</v>
      </c>
      <c r="L29" s="2" t="s">
        <v>14</v>
      </c>
      <c r="M29" s="2" t="s">
        <v>14</v>
      </c>
      <c r="N29" s="2" t="s">
        <v>14</v>
      </c>
      <c r="O29" s="2" t="s">
        <v>14</v>
      </c>
      <c r="P29" s="2" t="s">
        <v>14</v>
      </c>
      <c r="Q29" s="9" t="s">
        <v>49</v>
      </c>
      <c r="R29" s="9" t="s">
        <v>49</v>
      </c>
      <c r="S29" s="2" t="s">
        <v>14</v>
      </c>
      <c r="T29" s="2" t="s">
        <v>14</v>
      </c>
      <c r="U29" s="2" t="s">
        <v>14</v>
      </c>
      <c r="V29" s="2" t="s">
        <v>14</v>
      </c>
      <c r="X29" s="4">
        <f t="shared" si="0"/>
        <v>19</v>
      </c>
      <c r="Y29" s="4">
        <f t="shared" si="1"/>
        <v>0</v>
      </c>
      <c r="Z29" s="4">
        <f t="shared" si="2"/>
        <v>0</v>
      </c>
      <c r="AA29" s="4">
        <f t="shared" si="5"/>
        <v>2</v>
      </c>
    </row>
    <row r="30" spans="1:27" ht="25.5" x14ac:dyDescent="0.2">
      <c r="A30" s="10" t="s">
        <v>58</v>
      </c>
      <c r="B30" s="2" t="s">
        <v>14</v>
      </c>
      <c r="C30" s="2" t="s">
        <v>14</v>
      </c>
      <c r="D30" s="2" t="s">
        <v>14</v>
      </c>
      <c r="E30" s="2" t="s">
        <v>14</v>
      </c>
      <c r="F30" s="2" t="s">
        <v>14</v>
      </c>
      <c r="G30" s="2" t="s">
        <v>14</v>
      </c>
      <c r="H30" s="2" t="s">
        <v>14</v>
      </c>
      <c r="I30" s="2" t="s">
        <v>14</v>
      </c>
      <c r="J30" s="2" t="s">
        <v>14</v>
      </c>
      <c r="K30" s="2" t="s">
        <v>14</v>
      </c>
      <c r="L30" s="2" t="s">
        <v>14</v>
      </c>
      <c r="M30" s="2" t="s">
        <v>14</v>
      </c>
      <c r="N30" s="2" t="s">
        <v>14</v>
      </c>
      <c r="O30" s="2" t="s">
        <v>14</v>
      </c>
      <c r="P30" s="2" t="s">
        <v>14</v>
      </c>
      <c r="Q30" s="9" t="s">
        <v>49</v>
      </c>
      <c r="R30" s="9" t="s">
        <v>49</v>
      </c>
      <c r="S30" s="2" t="s">
        <v>14</v>
      </c>
      <c r="T30" s="2" t="s">
        <v>14</v>
      </c>
      <c r="U30" s="2" t="s">
        <v>14</v>
      </c>
      <c r="V30" s="2" t="s">
        <v>14</v>
      </c>
      <c r="X30" s="4">
        <f t="shared" si="0"/>
        <v>19</v>
      </c>
      <c r="Y30" s="4">
        <f t="shared" si="1"/>
        <v>0</v>
      </c>
      <c r="Z30" s="4">
        <f t="shared" si="2"/>
        <v>0</v>
      </c>
      <c r="AA30" s="4">
        <f t="shared" si="5"/>
        <v>2</v>
      </c>
    </row>
    <row r="31" spans="1:27" ht="27" customHeight="1" x14ac:dyDescent="0.2">
      <c r="A31" s="10" t="s">
        <v>88</v>
      </c>
      <c r="B31" s="2" t="s">
        <v>14</v>
      </c>
      <c r="C31" s="2" t="s">
        <v>14</v>
      </c>
      <c r="D31" s="2" t="s">
        <v>14</v>
      </c>
      <c r="E31" s="2" t="s">
        <v>14</v>
      </c>
      <c r="F31" s="2" t="s">
        <v>14</v>
      </c>
      <c r="G31" s="2" t="s">
        <v>14</v>
      </c>
      <c r="H31" s="2" t="s">
        <v>14</v>
      </c>
      <c r="I31" s="2" t="s">
        <v>14</v>
      </c>
      <c r="J31" s="2" t="s">
        <v>14</v>
      </c>
      <c r="K31" s="2" t="s">
        <v>14</v>
      </c>
      <c r="L31" s="2" t="s">
        <v>14</v>
      </c>
      <c r="M31" s="2" t="s">
        <v>14</v>
      </c>
      <c r="N31" s="2" t="s">
        <v>14</v>
      </c>
      <c r="O31" s="2" t="s">
        <v>14</v>
      </c>
      <c r="P31" s="2" t="s">
        <v>14</v>
      </c>
      <c r="Q31" s="9" t="s">
        <v>49</v>
      </c>
      <c r="R31" s="9" t="s">
        <v>49</v>
      </c>
      <c r="S31" s="2" t="s">
        <v>14</v>
      </c>
      <c r="T31" s="2" t="s">
        <v>14</v>
      </c>
      <c r="U31" s="2" t="s">
        <v>14</v>
      </c>
      <c r="V31" s="2" t="s">
        <v>14</v>
      </c>
      <c r="X31" s="4">
        <f t="shared" si="0"/>
        <v>19</v>
      </c>
      <c r="Y31" s="4">
        <f t="shared" si="1"/>
        <v>0</v>
      </c>
      <c r="Z31" s="4">
        <f t="shared" si="2"/>
        <v>0</v>
      </c>
      <c r="AA31" s="4">
        <f t="shared" si="5"/>
        <v>2</v>
      </c>
    </row>
    <row r="32" spans="1:27" ht="26.25" customHeight="1" x14ac:dyDescent="0.2">
      <c r="A32" s="10" t="s">
        <v>59</v>
      </c>
      <c r="B32" s="2" t="s">
        <v>14</v>
      </c>
      <c r="C32" s="2" t="s">
        <v>14</v>
      </c>
      <c r="D32" s="2" t="s">
        <v>14</v>
      </c>
      <c r="E32" s="2" t="s">
        <v>14</v>
      </c>
      <c r="F32" s="2" t="s">
        <v>14</v>
      </c>
      <c r="G32" s="2" t="s">
        <v>14</v>
      </c>
      <c r="H32" s="2" t="s">
        <v>16</v>
      </c>
      <c r="I32" s="2" t="s">
        <v>14</v>
      </c>
      <c r="J32" s="2" t="s">
        <v>14</v>
      </c>
      <c r="K32" s="2" t="s">
        <v>14</v>
      </c>
      <c r="L32" s="2" t="s">
        <v>14</v>
      </c>
      <c r="M32" s="2" t="s">
        <v>14</v>
      </c>
      <c r="N32" s="2" t="s">
        <v>14</v>
      </c>
      <c r="O32" s="2" t="s">
        <v>14</v>
      </c>
      <c r="P32" s="2" t="s">
        <v>14</v>
      </c>
      <c r="Q32" s="9" t="s">
        <v>49</v>
      </c>
      <c r="R32" s="9" t="s">
        <v>49</v>
      </c>
      <c r="S32" s="2" t="s">
        <v>14</v>
      </c>
      <c r="T32" s="2" t="s">
        <v>14</v>
      </c>
      <c r="U32" s="2" t="s">
        <v>16</v>
      </c>
      <c r="V32" s="2" t="s">
        <v>14</v>
      </c>
      <c r="X32" s="4">
        <f t="shared" si="0"/>
        <v>17</v>
      </c>
      <c r="Y32" s="4">
        <f t="shared" si="1"/>
        <v>0</v>
      </c>
      <c r="Z32" s="4">
        <f t="shared" si="2"/>
        <v>2</v>
      </c>
      <c r="AA32" s="4">
        <f t="shared" si="5"/>
        <v>2</v>
      </c>
    </row>
    <row r="33" spans="1:27" ht="63.75" x14ac:dyDescent="0.2">
      <c r="A33" s="10" t="s">
        <v>81</v>
      </c>
      <c r="B33" s="2" t="s">
        <v>14</v>
      </c>
      <c r="C33" s="2" t="s">
        <v>14</v>
      </c>
      <c r="D33" s="2" t="s">
        <v>14</v>
      </c>
      <c r="E33" s="2" t="s">
        <v>14</v>
      </c>
      <c r="F33" s="2" t="s">
        <v>14</v>
      </c>
      <c r="G33" s="2" t="s">
        <v>14</v>
      </c>
      <c r="H33" s="2" t="s">
        <v>14</v>
      </c>
      <c r="I33" s="2" t="s">
        <v>14</v>
      </c>
      <c r="J33" s="2" t="s">
        <v>14</v>
      </c>
      <c r="K33" s="2" t="s">
        <v>14</v>
      </c>
      <c r="L33" s="2" t="s">
        <v>14</v>
      </c>
      <c r="M33" s="2" t="s">
        <v>14</v>
      </c>
      <c r="N33" s="2" t="s">
        <v>14</v>
      </c>
      <c r="O33" s="2" t="s">
        <v>14</v>
      </c>
      <c r="P33" s="2" t="s">
        <v>14</v>
      </c>
      <c r="Q33" s="9" t="s">
        <v>49</v>
      </c>
      <c r="R33" s="9" t="s">
        <v>49</v>
      </c>
      <c r="S33" s="2" t="s">
        <v>14</v>
      </c>
      <c r="T33" s="2" t="s">
        <v>14</v>
      </c>
      <c r="U33" s="2" t="s">
        <v>14</v>
      </c>
      <c r="V33" s="2" t="s">
        <v>14</v>
      </c>
      <c r="X33" s="4">
        <f t="shared" si="0"/>
        <v>19</v>
      </c>
      <c r="Y33" s="4">
        <f t="shared" si="1"/>
        <v>0</v>
      </c>
      <c r="Z33" s="4">
        <f t="shared" si="2"/>
        <v>0</v>
      </c>
      <c r="AA33" s="4">
        <f t="shared" si="5"/>
        <v>2</v>
      </c>
    </row>
    <row r="34" spans="1:27" ht="63.75" x14ac:dyDescent="0.2">
      <c r="A34" s="10" t="s">
        <v>89</v>
      </c>
      <c r="B34" s="2" t="s">
        <v>14</v>
      </c>
      <c r="C34" s="2" t="s">
        <v>14</v>
      </c>
      <c r="D34" s="2" t="s">
        <v>14</v>
      </c>
      <c r="E34" s="2" t="s">
        <v>14</v>
      </c>
      <c r="F34" s="2" t="s">
        <v>14</v>
      </c>
      <c r="G34" s="2" t="s">
        <v>14</v>
      </c>
      <c r="H34" s="2" t="s">
        <v>14</v>
      </c>
      <c r="I34" s="2" t="s">
        <v>14</v>
      </c>
      <c r="J34" s="2" t="s">
        <v>14</v>
      </c>
      <c r="K34" s="2" t="s">
        <v>14</v>
      </c>
      <c r="L34" s="2" t="s">
        <v>14</v>
      </c>
      <c r="M34" s="2" t="s">
        <v>14</v>
      </c>
      <c r="N34" s="2" t="s">
        <v>14</v>
      </c>
      <c r="O34" s="2" t="s">
        <v>14</v>
      </c>
      <c r="P34" s="2" t="s">
        <v>14</v>
      </c>
      <c r="Q34" s="9" t="s">
        <v>49</v>
      </c>
      <c r="R34" s="9" t="s">
        <v>49</v>
      </c>
      <c r="S34" s="2" t="s">
        <v>14</v>
      </c>
      <c r="T34" s="2" t="s">
        <v>14</v>
      </c>
      <c r="U34" s="2" t="s">
        <v>14</v>
      </c>
      <c r="V34" s="2" t="s">
        <v>14</v>
      </c>
      <c r="X34" s="4">
        <f t="shared" si="0"/>
        <v>19</v>
      </c>
      <c r="Y34" s="4">
        <f t="shared" si="1"/>
        <v>0</v>
      </c>
      <c r="Z34" s="4">
        <f t="shared" si="2"/>
        <v>0</v>
      </c>
      <c r="AA34" s="4">
        <f t="shared" si="5"/>
        <v>2</v>
      </c>
    </row>
    <row r="35" spans="1:27" ht="38.25" x14ac:dyDescent="0.2">
      <c r="A35" s="10" t="s">
        <v>80</v>
      </c>
      <c r="B35" s="2" t="s">
        <v>14</v>
      </c>
      <c r="C35" s="2" t="s">
        <v>14</v>
      </c>
      <c r="D35" s="2" t="s">
        <v>14</v>
      </c>
      <c r="E35" s="2" t="s">
        <v>14</v>
      </c>
      <c r="F35" s="2" t="s">
        <v>14</v>
      </c>
      <c r="G35" s="2" t="s">
        <v>14</v>
      </c>
      <c r="H35" s="2" t="s">
        <v>14</v>
      </c>
      <c r="I35" s="2" t="s">
        <v>14</v>
      </c>
      <c r="J35" s="2" t="s">
        <v>14</v>
      </c>
      <c r="K35" s="2" t="s">
        <v>14</v>
      </c>
      <c r="L35" s="2" t="s">
        <v>14</v>
      </c>
      <c r="M35" s="2" t="s">
        <v>14</v>
      </c>
      <c r="N35" s="2" t="s">
        <v>14</v>
      </c>
      <c r="O35" s="2" t="s">
        <v>14</v>
      </c>
      <c r="P35" s="2" t="s">
        <v>14</v>
      </c>
      <c r="Q35" s="9" t="s">
        <v>49</v>
      </c>
      <c r="R35" s="9" t="s">
        <v>49</v>
      </c>
      <c r="S35" s="2" t="s">
        <v>14</v>
      </c>
      <c r="T35" s="2" t="s">
        <v>14</v>
      </c>
      <c r="U35" s="2" t="s">
        <v>14</v>
      </c>
      <c r="V35" s="2" t="s">
        <v>14</v>
      </c>
      <c r="X35" s="4">
        <f t="shared" si="0"/>
        <v>19</v>
      </c>
      <c r="Y35" s="4">
        <f t="shared" si="1"/>
        <v>0</v>
      </c>
      <c r="Z35" s="4">
        <f t="shared" si="2"/>
        <v>0</v>
      </c>
      <c r="AA35" s="4">
        <f t="shared" si="5"/>
        <v>2</v>
      </c>
    </row>
    <row r="36" spans="1:27" ht="38.25" x14ac:dyDescent="0.2">
      <c r="A36" s="10" t="s">
        <v>79</v>
      </c>
      <c r="B36" s="2" t="s">
        <v>14</v>
      </c>
      <c r="C36" s="2" t="s">
        <v>14</v>
      </c>
      <c r="D36" s="2" t="s">
        <v>14</v>
      </c>
      <c r="E36" s="2" t="s">
        <v>14</v>
      </c>
      <c r="F36" s="2" t="s">
        <v>14</v>
      </c>
      <c r="G36" s="2" t="s">
        <v>14</v>
      </c>
      <c r="H36" s="2" t="s">
        <v>14</v>
      </c>
      <c r="I36" s="2" t="s">
        <v>14</v>
      </c>
      <c r="J36" s="2" t="s">
        <v>14</v>
      </c>
      <c r="K36" s="2" t="s">
        <v>14</v>
      </c>
      <c r="L36" s="2" t="s">
        <v>14</v>
      </c>
      <c r="M36" s="2" t="s">
        <v>14</v>
      </c>
      <c r="N36" s="2" t="s">
        <v>14</v>
      </c>
      <c r="O36" s="2" t="s">
        <v>14</v>
      </c>
      <c r="P36" s="2" t="s">
        <v>14</v>
      </c>
      <c r="Q36" s="9" t="s">
        <v>49</v>
      </c>
      <c r="R36" s="9" t="s">
        <v>49</v>
      </c>
      <c r="S36" s="2" t="s">
        <v>14</v>
      </c>
      <c r="T36" s="2" t="s">
        <v>14</v>
      </c>
      <c r="U36" s="2" t="s">
        <v>14</v>
      </c>
      <c r="V36" s="2" t="s">
        <v>14</v>
      </c>
      <c r="X36" s="4">
        <f t="shared" si="0"/>
        <v>19</v>
      </c>
      <c r="Y36" s="4">
        <f t="shared" si="1"/>
        <v>0</v>
      </c>
      <c r="Z36" s="4">
        <f t="shared" si="2"/>
        <v>0</v>
      </c>
      <c r="AA36" s="4">
        <f t="shared" si="5"/>
        <v>2</v>
      </c>
    </row>
    <row r="37" spans="1:27" ht="38.25" x14ac:dyDescent="0.2">
      <c r="A37" s="10" t="s">
        <v>78</v>
      </c>
      <c r="B37" s="2" t="s">
        <v>14</v>
      </c>
      <c r="C37" s="2" t="s">
        <v>14</v>
      </c>
      <c r="D37" s="2" t="s">
        <v>14</v>
      </c>
      <c r="E37" s="2" t="s">
        <v>14</v>
      </c>
      <c r="F37" s="2" t="s">
        <v>14</v>
      </c>
      <c r="G37" s="2" t="s">
        <v>14</v>
      </c>
      <c r="H37" s="2" t="s">
        <v>14</v>
      </c>
      <c r="I37" s="2" t="s">
        <v>14</v>
      </c>
      <c r="J37" s="2" t="s">
        <v>14</v>
      </c>
      <c r="K37" s="2" t="s">
        <v>14</v>
      </c>
      <c r="L37" s="2" t="s">
        <v>14</v>
      </c>
      <c r="M37" s="2" t="s">
        <v>14</v>
      </c>
      <c r="N37" s="2" t="s">
        <v>14</v>
      </c>
      <c r="O37" s="2" t="s">
        <v>14</v>
      </c>
      <c r="P37" s="2" t="s">
        <v>14</v>
      </c>
      <c r="Q37" s="9" t="s">
        <v>49</v>
      </c>
      <c r="R37" s="9" t="s">
        <v>49</v>
      </c>
      <c r="S37" s="2" t="s">
        <v>14</v>
      </c>
      <c r="T37" s="2" t="s">
        <v>14</v>
      </c>
      <c r="U37" s="2" t="s">
        <v>14</v>
      </c>
      <c r="V37" s="2" t="s">
        <v>14</v>
      </c>
      <c r="X37" s="4">
        <f t="shared" si="0"/>
        <v>19</v>
      </c>
      <c r="Y37" s="4">
        <f t="shared" si="1"/>
        <v>0</v>
      </c>
      <c r="Z37" s="4">
        <f t="shared" si="2"/>
        <v>0</v>
      </c>
      <c r="AA37" s="4">
        <f t="shared" si="5"/>
        <v>2</v>
      </c>
    </row>
    <row r="38" spans="1:27" ht="38.25" x14ac:dyDescent="0.2">
      <c r="A38" s="10" t="s">
        <v>83</v>
      </c>
      <c r="B38" s="2" t="s">
        <v>14</v>
      </c>
      <c r="C38" s="2" t="s">
        <v>14</v>
      </c>
      <c r="D38" s="2" t="s">
        <v>14</v>
      </c>
      <c r="E38" s="2" t="s">
        <v>14</v>
      </c>
      <c r="F38" s="2" t="s">
        <v>14</v>
      </c>
      <c r="G38" s="2" t="s">
        <v>14</v>
      </c>
      <c r="H38" s="2" t="s">
        <v>14</v>
      </c>
      <c r="I38" s="2" t="s">
        <v>14</v>
      </c>
      <c r="J38" s="2" t="s">
        <v>14</v>
      </c>
      <c r="K38" s="2" t="s">
        <v>14</v>
      </c>
      <c r="L38" s="2" t="s">
        <v>14</v>
      </c>
      <c r="M38" s="2" t="s">
        <v>14</v>
      </c>
      <c r="N38" s="2" t="s">
        <v>14</v>
      </c>
      <c r="O38" s="2" t="s">
        <v>14</v>
      </c>
      <c r="P38" s="2" t="s">
        <v>14</v>
      </c>
      <c r="Q38" s="9" t="s">
        <v>49</v>
      </c>
      <c r="R38" s="9" t="s">
        <v>49</v>
      </c>
      <c r="S38" s="2" t="s">
        <v>14</v>
      </c>
      <c r="T38" s="2" t="s">
        <v>14</v>
      </c>
      <c r="U38" s="2" t="s">
        <v>14</v>
      </c>
      <c r="V38" s="2" t="s">
        <v>14</v>
      </c>
      <c r="X38" s="4">
        <f t="shared" si="0"/>
        <v>19</v>
      </c>
      <c r="Y38" s="4">
        <f t="shared" si="1"/>
        <v>0</v>
      </c>
      <c r="Z38" s="4">
        <f t="shared" si="2"/>
        <v>0</v>
      </c>
      <c r="AA38" s="4">
        <f t="shared" si="5"/>
        <v>2</v>
      </c>
    </row>
    <row r="39" spans="1:27" ht="25.5" x14ac:dyDescent="0.2">
      <c r="A39" s="10" t="s">
        <v>60</v>
      </c>
      <c r="B39" s="2" t="s">
        <v>14</v>
      </c>
      <c r="C39" s="2" t="s">
        <v>14</v>
      </c>
      <c r="D39" s="2" t="s">
        <v>14</v>
      </c>
      <c r="E39" s="2" t="s">
        <v>14</v>
      </c>
      <c r="F39" s="2" t="s">
        <v>14</v>
      </c>
      <c r="G39" s="2" t="s">
        <v>14</v>
      </c>
      <c r="H39" s="2" t="s">
        <v>14</v>
      </c>
      <c r="I39" s="2" t="s">
        <v>14</v>
      </c>
      <c r="J39" s="2" t="s">
        <v>14</v>
      </c>
      <c r="K39" s="2" t="s">
        <v>14</v>
      </c>
      <c r="L39" s="2" t="s">
        <v>14</v>
      </c>
      <c r="M39" s="2" t="s">
        <v>14</v>
      </c>
      <c r="N39" s="2" t="s">
        <v>14</v>
      </c>
      <c r="O39" s="2" t="s">
        <v>14</v>
      </c>
      <c r="P39" s="2" t="s">
        <v>14</v>
      </c>
      <c r="Q39" s="9" t="s">
        <v>49</v>
      </c>
      <c r="R39" s="9" t="s">
        <v>49</v>
      </c>
      <c r="S39" s="2" t="s">
        <v>14</v>
      </c>
      <c r="T39" s="2" t="s">
        <v>14</v>
      </c>
      <c r="U39" s="2" t="s">
        <v>14</v>
      </c>
      <c r="V39" s="2" t="s">
        <v>14</v>
      </c>
      <c r="X39" s="4">
        <f t="shared" si="0"/>
        <v>19</v>
      </c>
      <c r="Y39" s="4">
        <f t="shared" si="1"/>
        <v>0</v>
      </c>
      <c r="Z39" s="4">
        <f t="shared" si="2"/>
        <v>0</v>
      </c>
      <c r="AA39" s="4">
        <f t="shared" si="5"/>
        <v>2</v>
      </c>
    </row>
    <row r="40" spans="1:27" ht="51" x14ac:dyDescent="0.2">
      <c r="A40" s="10" t="s">
        <v>61</v>
      </c>
      <c r="B40" s="2" t="s">
        <v>14</v>
      </c>
      <c r="C40" s="2" t="s">
        <v>14</v>
      </c>
      <c r="D40" s="2" t="s">
        <v>14</v>
      </c>
      <c r="E40" s="2" t="s">
        <v>14</v>
      </c>
      <c r="F40" s="2" t="s">
        <v>14</v>
      </c>
      <c r="G40" s="2" t="s">
        <v>14</v>
      </c>
      <c r="H40" s="2" t="s">
        <v>14</v>
      </c>
      <c r="I40" s="2" t="s">
        <v>14</v>
      </c>
      <c r="J40" s="2" t="s">
        <v>14</v>
      </c>
      <c r="K40" s="2" t="s">
        <v>14</v>
      </c>
      <c r="L40" s="2" t="s">
        <v>14</v>
      </c>
      <c r="M40" s="2" t="s">
        <v>14</v>
      </c>
      <c r="N40" s="2" t="s">
        <v>14</v>
      </c>
      <c r="O40" s="2" t="s">
        <v>14</v>
      </c>
      <c r="P40" s="2" t="s">
        <v>14</v>
      </c>
      <c r="Q40" s="9" t="s">
        <v>49</v>
      </c>
      <c r="R40" s="9" t="s">
        <v>49</v>
      </c>
      <c r="S40" s="2" t="s">
        <v>14</v>
      </c>
      <c r="T40" s="2" t="s">
        <v>14</v>
      </c>
      <c r="U40" s="2" t="s">
        <v>14</v>
      </c>
      <c r="V40" s="2" t="s">
        <v>14</v>
      </c>
      <c r="X40" s="4">
        <f t="shared" si="0"/>
        <v>19</v>
      </c>
      <c r="Y40" s="4">
        <f t="shared" si="1"/>
        <v>0</v>
      </c>
      <c r="Z40" s="4">
        <f t="shared" si="2"/>
        <v>0</v>
      </c>
      <c r="AA40" s="4">
        <f t="shared" si="5"/>
        <v>2</v>
      </c>
    </row>
    <row r="41" spans="1:27" ht="38.25" x14ac:dyDescent="0.2">
      <c r="A41" s="10" t="s">
        <v>62</v>
      </c>
      <c r="B41" s="2" t="s">
        <v>15</v>
      </c>
      <c r="C41" s="2" t="s">
        <v>14</v>
      </c>
      <c r="D41" s="2" t="s">
        <v>14</v>
      </c>
      <c r="E41" s="2" t="s">
        <v>14</v>
      </c>
      <c r="F41" s="2" t="s">
        <v>14</v>
      </c>
      <c r="G41" s="2" t="s">
        <v>16</v>
      </c>
      <c r="H41" s="2" t="s">
        <v>14</v>
      </c>
      <c r="I41" s="2" t="s">
        <v>14</v>
      </c>
      <c r="J41" s="2" t="s">
        <v>16</v>
      </c>
      <c r="K41" s="2" t="s">
        <v>14</v>
      </c>
      <c r="L41" s="2" t="s">
        <v>15</v>
      </c>
      <c r="M41" s="2" t="s">
        <v>14</v>
      </c>
      <c r="N41" s="2" t="s">
        <v>15</v>
      </c>
      <c r="O41" s="2" t="s">
        <v>14</v>
      </c>
      <c r="P41" s="2" t="s">
        <v>16</v>
      </c>
      <c r="Q41" s="9" t="s">
        <v>49</v>
      </c>
      <c r="R41" s="9" t="s">
        <v>49</v>
      </c>
      <c r="S41" s="2" t="s">
        <v>14</v>
      </c>
      <c r="T41" s="2" t="s">
        <v>14</v>
      </c>
      <c r="U41" s="2" t="s">
        <v>14</v>
      </c>
      <c r="V41" s="2" t="s">
        <v>16</v>
      </c>
      <c r="X41" s="4">
        <f t="shared" si="0"/>
        <v>12</v>
      </c>
      <c r="Y41" s="4">
        <f t="shared" si="1"/>
        <v>3</v>
      </c>
      <c r="Z41" s="4">
        <f t="shared" si="2"/>
        <v>4</v>
      </c>
      <c r="AA41" s="4">
        <f t="shared" si="5"/>
        <v>2</v>
      </c>
    </row>
    <row r="42" spans="1:27" ht="104.25" customHeight="1" x14ac:dyDescent="0.2">
      <c r="A42" s="10" t="s">
        <v>91</v>
      </c>
      <c r="B42" s="2" t="s">
        <v>14</v>
      </c>
      <c r="C42" s="2" t="s">
        <v>14</v>
      </c>
      <c r="D42" s="2" t="s">
        <v>14</v>
      </c>
      <c r="E42" s="2" t="s">
        <v>14</v>
      </c>
      <c r="F42" s="2" t="s">
        <v>14</v>
      </c>
      <c r="G42" s="2" t="s">
        <v>14</v>
      </c>
      <c r="H42" s="2" t="s">
        <v>16</v>
      </c>
      <c r="I42" s="2" t="s">
        <v>14</v>
      </c>
      <c r="J42" s="2" t="s">
        <v>14</v>
      </c>
      <c r="K42" s="2" t="s">
        <v>14</v>
      </c>
      <c r="L42" s="2" t="s">
        <v>14</v>
      </c>
      <c r="M42" s="2" t="s">
        <v>14</v>
      </c>
      <c r="N42" s="2" t="s">
        <v>14</v>
      </c>
      <c r="O42" s="2" t="s">
        <v>14</v>
      </c>
      <c r="P42" s="2" t="s">
        <v>14</v>
      </c>
      <c r="Q42" s="9" t="s">
        <v>49</v>
      </c>
      <c r="R42" s="9" t="s">
        <v>49</v>
      </c>
      <c r="S42" s="2" t="s">
        <v>14</v>
      </c>
      <c r="T42" s="2" t="s">
        <v>14</v>
      </c>
      <c r="U42" s="2" t="s">
        <v>16</v>
      </c>
      <c r="V42" s="2" t="s">
        <v>14</v>
      </c>
      <c r="X42" s="4">
        <f t="shared" si="0"/>
        <v>17</v>
      </c>
      <c r="Y42" s="4">
        <f t="shared" si="1"/>
        <v>0</v>
      </c>
      <c r="Z42" s="4">
        <f t="shared" si="2"/>
        <v>2</v>
      </c>
      <c r="AA42" s="4">
        <f t="shared" si="5"/>
        <v>2</v>
      </c>
    </row>
    <row r="43" spans="1:27" ht="63.75" x14ac:dyDescent="0.2">
      <c r="A43" s="10" t="s">
        <v>63</v>
      </c>
      <c r="B43" s="2" t="s">
        <v>14</v>
      </c>
      <c r="C43" s="2" t="s">
        <v>14</v>
      </c>
      <c r="D43" s="2" t="s">
        <v>16</v>
      </c>
      <c r="E43" s="2" t="s">
        <v>14</v>
      </c>
      <c r="F43" s="2" t="s">
        <v>14</v>
      </c>
      <c r="G43" s="2" t="s">
        <v>14</v>
      </c>
      <c r="H43" s="2" t="s">
        <v>14</v>
      </c>
      <c r="I43" s="2" t="s">
        <v>14</v>
      </c>
      <c r="J43" s="2" t="s">
        <v>14</v>
      </c>
      <c r="K43" s="2" t="s">
        <v>14</v>
      </c>
      <c r="L43" s="2" t="s">
        <v>14</v>
      </c>
      <c r="M43" s="2" t="s">
        <v>14</v>
      </c>
      <c r="N43" s="2" t="s">
        <v>16</v>
      </c>
      <c r="O43" s="2" t="s">
        <v>14</v>
      </c>
      <c r="P43" s="2" t="s">
        <v>14</v>
      </c>
      <c r="Q43" s="9" t="s">
        <v>49</v>
      </c>
      <c r="R43" s="9" t="s">
        <v>49</v>
      </c>
      <c r="S43" s="2" t="s">
        <v>14</v>
      </c>
      <c r="T43" s="2" t="s">
        <v>14</v>
      </c>
      <c r="U43" s="2" t="s">
        <v>14</v>
      </c>
      <c r="V43" s="2" t="s">
        <v>14</v>
      </c>
      <c r="X43" s="4">
        <f t="shared" si="0"/>
        <v>17</v>
      </c>
      <c r="Y43" s="4">
        <f t="shared" si="1"/>
        <v>0</v>
      </c>
      <c r="Z43" s="4">
        <f t="shared" si="2"/>
        <v>2</v>
      </c>
      <c r="AA43" s="4">
        <f t="shared" si="5"/>
        <v>2</v>
      </c>
    </row>
    <row r="44" spans="1:27" ht="38.25" x14ac:dyDescent="0.2">
      <c r="A44" s="10" t="s">
        <v>64</v>
      </c>
      <c r="B44" s="2" t="s">
        <v>14</v>
      </c>
      <c r="C44" s="2" t="s">
        <v>14</v>
      </c>
      <c r="D44" s="2" t="s">
        <v>14</v>
      </c>
      <c r="E44" s="2" t="s">
        <v>14</v>
      </c>
      <c r="F44" s="2" t="s">
        <v>14</v>
      </c>
      <c r="G44" s="2" t="s">
        <v>14</v>
      </c>
      <c r="H44" s="2" t="s">
        <v>14</v>
      </c>
      <c r="I44" s="2" t="s">
        <v>14</v>
      </c>
      <c r="J44" s="2" t="s">
        <v>14</v>
      </c>
      <c r="K44" s="2" t="s">
        <v>14</v>
      </c>
      <c r="L44" s="2" t="s">
        <v>14</v>
      </c>
      <c r="M44" s="2" t="s">
        <v>14</v>
      </c>
      <c r="N44" s="2" t="s">
        <v>14</v>
      </c>
      <c r="O44" s="2" t="s">
        <v>14</v>
      </c>
      <c r="P44" s="2" t="s">
        <v>14</v>
      </c>
      <c r="Q44" s="9" t="s">
        <v>49</v>
      </c>
      <c r="R44" s="9" t="s">
        <v>49</v>
      </c>
      <c r="S44" s="2" t="s">
        <v>14</v>
      </c>
      <c r="T44" s="2" t="s">
        <v>14</v>
      </c>
      <c r="U44" s="2" t="s">
        <v>14</v>
      </c>
      <c r="V44" s="2" t="s">
        <v>14</v>
      </c>
      <c r="X44" s="4">
        <f t="shared" si="0"/>
        <v>19</v>
      </c>
      <c r="Y44" s="4">
        <f t="shared" si="1"/>
        <v>0</v>
      </c>
      <c r="Z44" s="4">
        <f t="shared" si="2"/>
        <v>0</v>
      </c>
      <c r="AA44" s="4">
        <f t="shared" si="5"/>
        <v>2</v>
      </c>
    </row>
    <row r="45" spans="1:27" ht="25.5" x14ac:dyDescent="0.2">
      <c r="A45" s="10" t="s">
        <v>65</v>
      </c>
      <c r="B45" s="2" t="s">
        <v>14</v>
      </c>
      <c r="C45" s="2" t="s">
        <v>14</v>
      </c>
      <c r="D45" s="2" t="s">
        <v>14</v>
      </c>
      <c r="E45" s="2" t="s">
        <v>14</v>
      </c>
      <c r="F45" s="2" t="s">
        <v>14</v>
      </c>
      <c r="G45" s="2" t="s">
        <v>14</v>
      </c>
      <c r="H45" s="2" t="s">
        <v>14</v>
      </c>
      <c r="I45" s="2" t="s">
        <v>14</v>
      </c>
      <c r="J45" s="2" t="s">
        <v>14</v>
      </c>
      <c r="K45" s="2" t="s">
        <v>14</v>
      </c>
      <c r="L45" s="2" t="s">
        <v>14</v>
      </c>
      <c r="M45" s="2" t="s">
        <v>14</v>
      </c>
      <c r="N45" s="2" t="s">
        <v>14</v>
      </c>
      <c r="O45" s="2" t="s">
        <v>14</v>
      </c>
      <c r="P45" s="2" t="s">
        <v>14</v>
      </c>
      <c r="Q45" s="9" t="s">
        <v>49</v>
      </c>
      <c r="R45" s="9" t="s">
        <v>49</v>
      </c>
      <c r="S45" s="2" t="s">
        <v>14</v>
      </c>
      <c r="T45" s="2" t="s">
        <v>14</v>
      </c>
      <c r="U45" s="2" t="s">
        <v>14</v>
      </c>
      <c r="V45" s="2" t="s">
        <v>14</v>
      </c>
      <c r="X45" s="4">
        <f t="shared" si="0"/>
        <v>19</v>
      </c>
      <c r="Y45" s="4">
        <f t="shared" si="1"/>
        <v>0</v>
      </c>
      <c r="Z45" s="4">
        <f t="shared" si="2"/>
        <v>0</v>
      </c>
      <c r="AA45" s="4">
        <f t="shared" si="5"/>
        <v>2</v>
      </c>
    </row>
    <row r="46" spans="1:27" ht="102" x14ac:dyDescent="0.2">
      <c r="A46" s="10" t="s">
        <v>66</v>
      </c>
      <c r="B46" s="2" t="s">
        <v>14</v>
      </c>
      <c r="C46" s="2" t="s">
        <v>14</v>
      </c>
      <c r="D46" s="2" t="s">
        <v>14</v>
      </c>
      <c r="E46" s="2" t="s">
        <v>14</v>
      </c>
      <c r="F46" s="2" t="s">
        <v>14</v>
      </c>
      <c r="G46" s="2" t="s">
        <v>14</v>
      </c>
      <c r="H46" s="2" t="s">
        <v>16</v>
      </c>
      <c r="I46" s="2" t="s">
        <v>14</v>
      </c>
      <c r="J46" s="2" t="s">
        <v>14</v>
      </c>
      <c r="K46" s="2" t="s">
        <v>14</v>
      </c>
      <c r="L46" s="2" t="s">
        <v>14</v>
      </c>
      <c r="M46" s="2" t="s">
        <v>14</v>
      </c>
      <c r="N46" s="2" t="s">
        <v>14</v>
      </c>
      <c r="O46" s="2" t="s">
        <v>14</v>
      </c>
      <c r="P46" s="2" t="s">
        <v>14</v>
      </c>
      <c r="Q46" s="9" t="s">
        <v>49</v>
      </c>
      <c r="R46" s="9" t="s">
        <v>49</v>
      </c>
      <c r="S46" s="2" t="s">
        <v>14</v>
      </c>
      <c r="T46" s="2" t="s">
        <v>14</v>
      </c>
      <c r="U46" s="2" t="s">
        <v>14</v>
      </c>
      <c r="V46" s="2" t="s">
        <v>14</v>
      </c>
      <c r="X46" s="4">
        <f t="shared" si="0"/>
        <v>18</v>
      </c>
      <c r="Y46" s="4">
        <f t="shared" si="1"/>
        <v>0</v>
      </c>
      <c r="Z46" s="4">
        <f t="shared" si="2"/>
        <v>1</v>
      </c>
      <c r="AA46" s="4">
        <f t="shared" si="5"/>
        <v>2</v>
      </c>
    </row>
    <row r="47" spans="1:27" ht="114.75" x14ac:dyDescent="0.2">
      <c r="A47" s="10" t="s">
        <v>67</v>
      </c>
      <c r="B47" s="2" t="s">
        <v>14</v>
      </c>
      <c r="C47" s="2" t="s">
        <v>14</v>
      </c>
      <c r="D47" s="2" t="s">
        <v>14</v>
      </c>
      <c r="E47" s="2" t="s">
        <v>14</v>
      </c>
      <c r="F47" s="2" t="s">
        <v>14</v>
      </c>
      <c r="G47" s="2" t="s">
        <v>14</v>
      </c>
      <c r="H47" s="2" t="s">
        <v>14</v>
      </c>
      <c r="I47" s="2" t="s">
        <v>14</v>
      </c>
      <c r="J47" s="2" t="s">
        <v>14</v>
      </c>
      <c r="K47" s="2" t="s">
        <v>14</v>
      </c>
      <c r="L47" s="2" t="s">
        <v>14</v>
      </c>
      <c r="M47" s="2" t="s">
        <v>14</v>
      </c>
      <c r="N47" s="2" t="s">
        <v>14</v>
      </c>
      <c r="O47" s="2" t="s">
        <v>14</v>
      </c>
      <c r="P47" s="2" t="s">
        <v>14</v>
      </c>
      <c r="Q47" s="9" t="s">
        <v>49</v>
      </c>
      <c r="R47" s="9" t="s">
        <v>49</v>
      </c>
      <c r="S47" s="2" t="s">
        <v>14</v>
      </c>
      <c r="T47" s="2" t="s">
        <v>14</v>
      </c>
      <c r="U47" s="2" t="s">
        <v>14</v>
      </c>
      <c r="V47" s="2" t="s">
        <v>14</v>
      </c>
      <c r="X47" s="4">
        <f t="shared" si="0"/>
        <v>19</v>
      </c>
      <c r="Y47" s="4">
        <f t="shared" si="1"/>
        <v>0</v>
      </c>
      <c r="Z47" s="4">
        <f t="shared" si="2"/>
        <v>0</v>
      </c>
      <c r="AA47" s="4">
        <f t="shared" si="5"/>
        <v>2</v>
      </c>
    </row>
  </sheetData>
  <mergeCells count="6">
    <mergeCell ref="A3:A5"/>
    <mergeCell ref="X2:AA2"/>
    <mergeCell ref="X3:X4"/>
    <mergeCell ref="Y3:Y4"/>
    <mergeCell ref="Z3:Z4"/>
    <mergeCell ref="AA3:AA4"/>
  </mergeCells>
  <conditionalFormatting sqref="B7:V18 B21:V47">
    <cfRule type="cellIs" dxfId="9" priority="86" operator="equal">
      <formula>"ZDRŽEL(A) SE"</formula>
    </cfRule>
    <cfRule type="cellIs" dxfId="8" priority="87" operator="equal">
      <formula>"ZDRŽEL(A) SE"</formula>
    </cfRule>
    <cfRule type="cellIs" dxfId="7" priority="88" operator="equal">
      <formula>"NE"</formula>
    </cfRule>
    <cfRule type="cellIs" dxfId="6" priority="89" operator="equal">
      <formula>"ANO"</formula>
    </cfRule>
  </conditionalFormatting>
  <conditionalFormatting sqref="X7:X47">
    <cfRule type="cellIs" dxfId="5" priority="38" operator="greaterThan">
      <formula>10</formula>
    </cfRule>
  </conditionalFormatting>
  <conditionalFormatting sqref="B19:V20">
    <cfRule type="cellIs" dxfId="4" priority="18" operator="equal">
      <formula>"ZDRŽEL(A) SE"</formula>
    </cfRule>
    <cfRule type="cellIs" dxfId="3" priority="19" operator="equal">
      <formula>"ZDRŽEL(A) SE"</formula>
    </cfRule>
    <cfRule type="cellIs" dxfId="2" priority="20" operator="equal">
      <formula>"NE"</formula>
    </cfRule>
    <cfRule type="cellIs" dxfId="1" priority="21" operator="equal">
      <formula>"ANO"</formula>
    </cfRule>
  </conditionalFormatting>
  <conditionalFormatting sqref="A7:A47">
    <cfRule type="duplicateValues" dxfId="0" priority="169"/>
  </conditionalFormatting>
  <pageMargins left="0.7" right="0.7" top="0.78740157499999996" bottom="0.78740157499999996" header="0.3" footer="0.3"/>
  <pageSetup paperSize="9" orientation="landscape" r:id="rId1"/>
  <headerFooter>
    <oddFooter>&amp;CStrana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Výsledky hlasování</vt:lpstr>
      <vt:lpstr>List2</vt:lpstr>
      <vt:lpstr>List3</vt:lpstr>
    </vt:vector>
  </TitlesOfParts>
  <Company>Město Vysoké Mýto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Jiří Kořínek</dc:creator>
  <cp:lastModifiedBy>Pavlína Benešová</cp:lastModifiedBy>
  <dcterms:created xsi:type="dcterms:W3CDTF">2013-09-19T09:38:57Z</dcterms:created>
  <dcterms:modified xsi:type="dcterms:W3CDTF">2020-09-17T11:29:03Z</dcterms:modified>
</cp:coreProperties>
</file>