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STUPITELSTVO MĚSTA\ZASTUPITELSTVO MĚSTA rok 2020\ZM 06_2020 ze dne 16.12.2020\"/>
    </mc:Choice>
  </mc:AlternateContent>
  <xr:revisionPtr revIDLastSave="0" documentId="13_ncr:1_{DFD81DF3-7446-497B-A35B-084B404A8382}" xr6:coauthVersionLast="45" xr6:coauthVersionMax="45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X24" i="1" l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14" i="1" l="1"/>
  <c r="Y14" i="1"/>
  <c r="Z14" i="1"/>
  <c r="AA14" i="1"/>
  <c r="X15" i="1"/>
  <c r="Y15" i="1"/>
  <c r="Z15" i="1"/>
  <c r="AA15" i="1"/>
  <c r="X16" i="1"/>
  <c r="Y16" i="1"/>
  <c r="Z16" i="1"/>
  <c r="AA16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</calcChain>
</file>

<file path=xl/sharedStrings.xml><?xml version="1.0" encoding="utf-8"?>
<sst xmlns="http://schemas.openxmlformats.org/spreadsheetml/2006/main" count="813" uniqueCount="85">
  <si>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</si>
  <si>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</si>
  <si>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</si>
  <si>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</si>
  <si>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</si>
  <si>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</si>
  <si>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</si>
  <si>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</si>
  <si>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</si>
  <si>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</si>
  <si>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</si>
  <si>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</si>
  <si>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</si>
  <si>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</si>
  <si>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</si>
  <si>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</si>
  <si>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</si>
  <si>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</si>
  <si>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</si>
  <si>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</si>
  <si>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</si>
  <si>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</si>
  <si>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</si>
  <si>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</si>
  <si>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</si>
  <si>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</si>
  <si>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</si>
  <si>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</si>
  <si>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</si>
  <si>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</si>
  <si>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</si>
  <si>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</si>
  <si>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</si>
  <si>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</si>
  <si>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</si>
  <si>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</si>
  <si>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</si>
  <si>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</si>
  <si>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</si>
  <si>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</si>
  <si>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</si>
  <si>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</si>
  <si>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</si>
  <si>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</si>
  <si>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</si>
  <si>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</si>
  <si>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</si>
  <si>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</si>
  <si>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</si>
  <si>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</si>
  <si>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>3) Zastupitelstvo města schvaluje program zasedání.</t>
  </si>
  <si>
    <t>Zastupitelstvo města 16.12.2020</t>
  </si>
  <si>
    <t>1) Zastupitelstvo města určuje zapisovatelkou paní Pavlínu Benešovou a pana Jiřího Kořínka zodpovědného za obsluhu elektronického hlasovacího zařízení.</t>
  </si>
  <si>
    <t xml:space="preserve">2) Zastupitelstvo města volí ověřovatele zápisu Mgr. Ivu Vrátilovou a Mgr. Jaroslava Korbela. </t>
  </si>
  <si>
    <t>4) Zastupitelstvo města bere na vědomí Zápis z jednání finančního výboru č.5-2020 konaného dne 9.listopadu 2020 a č.6-2020 konaného dne 26.11.2020.</t>
  </si>
  <si>
    <t>5) Zastupitelstvo města schvaluje Rozpočtové opatření č.10-2020 ve znění doplňku č.1.</t>
  </si>
  <si>
    <t>6) Zastupitelstvo města schvaluje střednědobý výhled rozpočtu města Vysokého Mýta na období 2022-2024 dle předloženého návrhu.</t>
  </si>
  <si>
    <t xml:space="preserve">7) Zastupitelstvo města schvaluje rozpočet města Vysokého Mýta na rok 2021 dle předloženého návrhu, jako rozpočet schodkový s celkovými příjmy ve výši 282.164,9tis.Kč, celkovými výdaji ve výši 284.623,6tis. Kč a financováním ve výši 2.458,7tis.Kč. Schodek rozpočtu bude uhrazen volnými finančními prostředky města z minulých let. </t>
  </si>
  <si>
    <t>8) Zastupitelstvo města schvaluje rozpočet hospodářské činnosti města Vysokého Mýta na rok 2021 dle předloženého návrhu s celkovými výnosy ve výši 20.838,0tis.Kč, celkovými náklady ve výši 20.277,0tis.Kč a plánovaným hospodářským výsledkem ve výši 561,0tis.Kč.</t>
  </si>
  <si>
    <t>9) Zastupitelstvo města schvaluje postup, kdy budou výdajové položky "Projektová příprava, přípravné práce investičního charakter", "Služby – poradenská činnost, konzultační a ostatní", „Revize budov“, „Náklady soudních řízení“ a "Opravy vlastního majetku" čerpány dle skutečnosti napříč paragrafy a položkami platné rozpočtové skladby, s podmínkou zachování účelu a celkového objemu jednotlivých položek dle schváleného rozpočtu města na rok 2021. Rozpis těchto položek rozpočtu dle skutečného čerpání provede hlavní účetní města.</t>
  </si>
  <si>
    <t>32) Zastupitelstvo města schvalujepřidělení individuální dotace města Vysokého Mýta pro SKP-CENTRUM, o. p. s. Pardubice, IČO 27534804 na dofinancování služby Azylový domů pro ženy a matky s dětmi ve Vysokém Mýtě v roce 2020, ve výši 80 tis Kč (osmdesát tisíc korun českých),uzavření dodatku k veřejnoprávní smlouvě dle vzoru schváleného ZM dne 18. 9. 2019, číslo usnesení 188/19.</t>
  </si>
  <si>
    <t>34) Protinávrh č.1 : Zastupitelstvo města pověřuje vedení města K uspořádání veřejného semináře na téma „Přivaděč k D35 – severní obchvat Vysokého Mýta“ za účasti členů dopravní komise, zástupců investora, případně zástupců dalších dotčených orgánů, a to v přiměřené době po zlepšení současné epidemiologické situace.</t>
  </si>
  <si>
    <t>10) Zastupitelstvo města zrušuje usnesení č. 117/20 ze dne 16.09.2020.</t>
  </si>
  <si>
    <t>19) Zastupitelstvo města schvaluje uzavření koncesní smlouvy na provozování domova pro seniory ve Vysokém Mýtě se společností Ledax Vysoké Mýto o.p.s., IČO: 28117557.</t>
  </si>
  <si>
    <t xml:space="preserve">20) Zastupitelstvo města schvaluje, na základě uzavřené Smlouvy o uzavření budoucí kupní smlouvy ze dne 29.10.2007, prodej podílu ve výši 1/3 na níže uvedených bytových jednotkách včetně spoluvlastnických podílů na společných částech domů a pozemcích Družstvu MVMB DOMUS, Pražská 58/II, 566 01 Vysoké Mýto, IČ 25921908, za kupní cenu ve výši 285.975 Kč. </t>
  </si>
  <si>
    <t>21) Zastupitelstvo města mění usnesení č. 82/20 tak, že datum 31.12.2020 se nahrazuje datem 31.12.2021.</t>
  </si>
  <si>
    <t>24) Zastupitelstvo města neschvaluje prodej pozemků parc. č. 4669/23 a 4669/24, oba v k.ú. Vysoké Mýto.</t>
  </si>
  <si>
    <t>25) Zastupitelstvo města neschvaluje prodej pozemku parc. č 1970/27 či jeho části v k.ú. Vysoké Mýto.</t>
  </si>
  <si>
    <t>26) Zastupitelstvo města vydává vyhlášku č. 4/2020 o místním poplatku za provoz systému shromažďování, sběru, přepravy, třídění, využívání a odstraňování komunálních odpadů.</t>
  </si>
  <si>
    <t>27) Zastupitelstvo města schvaluje poskytnutí individuální dotace města Vysokého Mýta pro Konzum, obchodní družstvo v Ústí nad Orlicí, IČO 00032212, na projekt „Zajištění potravinové obslužnosti v Domoradicích“, ve výši 229.000 Kč.uzavření veřejnoprávní smlouvy dle vzoru schváleného ZM dne 16. 09. 2020, číslo usnesení 135/20.</t>
  </si>
  <si>
    <t xml:space="preserve">28) Zastupitelstvo města schvaluje poskytnutí individuální dotace města Vysokého Mýta na rok 2021 Regionálnímu muzeu ve Vysokém Mýtě, IČO: 00372331, ve výši 1 019 569 Kč, na projekt „Provoz Muzea českého karosářství“.uzavření veřejnoprávní smlouvy o poskytnutí individuální dotace dle vzoru schváleného ZM dne 16. 09. 2020, č. usnesení 135/20. </t>
  </si>
  <si>
    <t>29) Zastupitelstvo města schvaluje poskytnutí individuální dotace VYSOKOMÝTSKÉ KULTURNÍ, o. p. s., IČ: 28852150, ve výši 10 777 000 Kč na provoz a činnost VYSOKOMÝTSKÉ KULTURNÍ, o. p. s. v roce 2021 (provoz Šemberova divadla, městské knihovny a M-klubu).uzavření veřejnoprávní smlouvy o poskytnutí individuální dotace dle vzoru schváleného ZM dne 16. 9. 2020, č. usnesení 135/20.</t>
  </si>
  <si>
    <t>30) Zastupitelstvo města schvaluje poskytnutí individuální dotace VYSOKOMÝTSKÉ KULTURNÍ, o. p. s., IČ: 28852150, ve výši 4 917 000 Kč na provoz a činnost Městské galerie a Informačního centra v roce 2021. uzavření veřejnoprávní smlouvy o poskytnutí individuální dotace dle vzoru schváleného ZM dne 16. 9. 2020, č. usnesení 135/20.</t>
  </si>
  <si>
    <t>31) Zastupitelstvo města schvalujeI poskytnutí individuální dotace VYSOKOMÝTSKÉ KULTURNÍ, o. p. s., IČ: 28852150, ve výši 1 640 000 Kč na městské kulturní akce pořádané VYSOKOMÝTSKOU KULTURNÍ, o. p. s. v roce 2021.uzavření veřejnoprávní smlouvy o poskytnutí individuální dotace dle vzoru schváleného ZM dne 16. 9. 2020, č. usnesení 135/20.</t>
  </si>
  <si>
    <t>33) Zastupitelstvo města schvaluje: Program regenerace městské památkové zóny Vysoké Mýto na období 2014-2023 – aktualizace listopad 2020</t>
  </si>
  <si>
    <t>11) Zastupitelstvo města schvaluje prodej pozemku parc. č. 4666/376 zahrada v obci a k.ú. Vysoké Mýto Aleši Rejmanovi, nar. xx, trvale bytem xx, za celkovou kupní cenu ve výši 1.435.000 Kč. Cena je včetně DPH. Prodej bude uskutečněn dle podmínek uvedených v záměru prodeje schváleného radou města dne 23.09.2020 usnesením č. 590/20. </t>
  </si>
  <si>
    <t>12) Zastupitelstvo města schvaluje prodej pozemku parc. č. 4666/275 zahrada v obci a k.ú. Vysoké Mýto manželům Mgr. Lukáši Dejdarovi, nar. xx a Tereze Dejdarové, nar. xx, oba trvale bytem xx, za celkovou kupní cenu ve výši 1.482.250 Kč. Cena je včetně DPH. Prodej bude uskutečněn dle podmínek uvedených v záměru prodeje schváleného radou města dne 23.09.2020 usnesením č. 590/20.</t>
  </si>
  <si>
    <t>13) Zastupitelstvo města schvaluje prodej pozemku parc. č. 4666/256 zahrada v obci a k.ú. Vysoké Mýto Ing. Janě Krčilové, nar. xx, trvale bytem xx, za celkovou kupní cenu ve výši 1.442.000 Kč. Cena je včetně DPH. Prodej bude uskutečněn dle podmínek uvedených v záměru prodeje schváleného radou města dne 23.09.2020 usnesením č. 590/20.</t>
  </si>
  <si>
    <t>14) Zastupitelstvo města schvaluje prodej pozemku parc. č. 4666/392 zahrada v obci a k.ú. Vysoké Mýto manželům Mgr. Oldřichu Tomešovi, MBA, nar. xx a Leoně Tomešové, nar. xx, oba trvale bytem xx, za celkovou kupní cenu ve výši 1.837.500 Kč. Cena je včetně DPH. Prodej bude uskutečněn dle podmínek uvedených v záměru prodeje schváleného radou města dne 23.09.2020 usnesením č. 590/20.</t>
  </si>
  <si>
    <t>15) Zastupitelstvo města schvaluje prodej pozemku parc. č. 4666/397 zahrada v obci a k.ú. Vysoké Mýto Mgr. Ince Zerzánové, nar. xx, trvale bytem xx, za celkovou kupní cenu ve výši 1.373.750 Kč. Cena je včetně DPH. Prodej bude uskutečněn dle podmínek uvedených v záměru prodeje schváleného radou města dne 23.09.2020 usnesením č. 590/20.</t>
  </si>
  <si>
    <t>16) Zastupitelstvo města schvaluje prodej pozemku parc. č. 4666/398 zahrada v obci a k.ú. Vysoké Mýto panu Miloši Plockovi, nar. xx, trvale bytem xx, za celkovou kupní cenu ve výši 1.372.000 Kč. Cena je včetně DPH. Prodej bude uskutečněn dle podmínek uvedených v záměru prodeje schváleného radou města dne 23.09.2020 usnesením č. 590/20.</t>
  </si>
  <si>
    <t>17) Zastupitelstvo města schvaluje prodej pozemku parc. č. 4666/399 zahrada v obci a k.ú. Vysoké Mýto panu Jiřímu Plockovi, nar. xx, trvale bytem xx, za celkovou kupní cenu ve výši 1.372.000 Kč. Cena je včetně DPH. Prodej bude uskutečněn dle podmínek uvedených v záměru prodeje schváleného radou města dne 23.09.2020 usnesením č. 590/20.</t>
  </si>
  <si>
    <t>18) Zastupitelstvo města schvaluje prodej pozemku parc. č. 4666/405 zahrada v obci a k.ú. Vysoké Mýto Ing. Patriku Chadimovi, nar. xx, trvale bytem xx, za celkovou kupní cenu ve výši 1.422.750 Kč. Cena je včetně DPH. Prodej bude uskutečněn dle podmínek uvedených v záměru prodeje schváleného radou města dne 23.09.2020 usnesením č. 590/20.</t>
  </si>
  <si>
    <t>22) Zastupitelstvo města mění usnesení č. 83/20 tak, že datum 31.12.2020 se nahrazuje datem 31.12.2021.</t>
  </si>
  <si>
    <t>23) Zastupitelstvo města schvaluje, na základě předložených dokumentů, uzavření Dohody o uznání práva k pozemku parc. č. 4666/136 v k.ú. Vysoké Mýto pro manžele MUDr. Václava Šurýna, nar. xx a Margitu Šurýnovou, nar. xx, oba trvale bytem xx, a to z důvodu, že řádně registrovaná Dohoda o zřízení práva osobního užívání pozemku z r. 1990 nebyla, z neznámých důvodů zaevidována tehd. Geodézií Pardubice, střediskem geodézie Ústí nad Orlicí.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</si>
</sst>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0" sqref="A40"/>
    </sheetView>
  </sheetViews>
  <sheetFormatPr defaultColWidth="5.7109375" defaultRowHeight="12.75" customHeight="1" x14ac:dyDescent="0.2"/>
  <cols>
    <col min="1" max="1" width="62.7109375" style="6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8"/>
      <c r="X1" s="3"/>
      <c r="Y1" s="3"/>
      <c r="Z1" s="3"/>
      <c r="AA1" s="3"/>
    </row>
    <row r="2" spans="1:27" ht="15" customHeight="1" x14ac:dyDescent="0.2">
      <c r="A2" s="8"/>
      <c r="B2" s="5"/>
      <c r="C2" s="5" t="s">
        <v>5</v>
      </c>
      <c r="D2" s="5"/>
      <c r="E2" s="5" t="s">
        <v>0</v>
      </c>
      <c r="F2" s="5" t="s">
        <v>31</v>
      </c>
      <c r="G2" s="5" t="s">
        <v>0</v>
      </c>
      <c r="H2" s="5"/>
      <c r="I2" s="5"/>
      <c r="J2" s="5" t="s">
        <v>5</v>
      </c>
      <c r="K2" s="5" t="s">
        <v>5</v>
      </c>
      <c r="L2" s="5"/>
      <c r="M2" s="5" t="s">
        <v>0</v>
      </c>
      <c r="N2" s="7" t="s">
        <v>5</v>
      </c>
      <c r="O2" s="5" t="s">
        <v>5</v>
      </c>
      <c r="P2" s="5" t="s">
        <v>5</v>
      </c>
      <c r="Q2" s="5" t="s">
        <v>5</v>
      </c>
      <c r="R2" s="5" t="s">
        <v>0</v>
      </c>
      <c r="S2" s="5" t="s">
        <v>32</v>
      </c>
      <c r="T2" s="5" t="s">
        <v>0</v>
      </c>
      <c r="U2" s="5"/>
      <c r="V2" s="5" t="s">
        <v>5</v>
      </c>
      <c r="X2" s="12" t="s">
        <v>17</v>
      </c>
      <c r="Y2" s="13"/>
      <c r="Z2" s="13"/>
      <c r="AA2" s="14"/>
    </row>
    <row r="3" spans="1:27" ht="15" customHeight="1" x14ac:dyDescent="0.2">
      <c r="A3" s="11" t="s">
        <v>51</v>
      </c>
      <c r="B3" s="5" t="s">
        <v>20</v>
      </c>
      <c r="C3" s="5" t="s">
        <v>21</v>
      </c>
      <c r="D3" s="5" t="s">
        <v>33</v>
      </c>
      <c r="E3" s="5" t="s">
        <v>22</v>
      </c>
      <c r="F3" s="5" t="s">
        <v>34</v>
      </c>
      <c r="G3" s="5" t="s">
        <v>3</v>
      </c>
      <c r="H3" s="7" t="s">
        <v>23</v>
      </c>
      <c r="I3" s="5" t="s">
        <v>35</v>
      </c>
      <c r="J3" s="5" t="s">
        <v>36</v>
      </c>
      <c r="K3" s="5" t="s">
        <v>37</v>
      </c>
      <c r="L3" s="5" t="s">
        <v>8</v>
      </c>
      <c r="M3" s="5" t="s">
        <v>9</v>
      </c>
      <c r="N3" s="7" t="s">
        <v>24</v>
      </c>
      <c r="O3" s="5" t="s">
        <v>25</v>
      </c>
      <c r="P3" s="5" t="s">
        <v>26</v>
      </c>
      <c r="Q3" s="5" t="s">
        <v>38</v>
      </c>
      <c r="R3" s="5" t="s">
        <v>11</v>
      </c>
      <c r="S3" s="5" t="s">
        <v>39</v>
      </c>
      <c r="T3" s="5" t="s">
        <v>40</v>
      </c>
      <c r="U3" s="5" t="s">
        <v>12</v>
      </c>
      <c r="V3" s="5" t="s">
        <v>41</v>
      </c>
      <c r="X3" s="15" t="s">
        <v>14</v>
      </c>
      <c r="Y3" s="17" t="s">
        <v>15</v>
      </c>
      <c r="Z3" s="19" t="s">
        <v>18</v>
      </c>
      <c r="AA3" s="21" t="s">
        <v>19</v>
      </c>
    </row>
    <row r="4" spans="1:27" ht="15" customHeight="1" x14ac:dyDescent="0.2">
      <c r="A4" s="11"/>
      <c r="B4" s="5" t="s">
        <v>1</v>
      </c>
      <c r="C4" s="5" t="s">
        <v>27</v>
      </c>
      <c r="D4" s="5" t="s">
        <v>42</v>
      </c>
      <c r="E4" s="5" t="s">
        <v>6</v>
      </c>
      <c r="F4" s="5" t="s">
        <v>43</v>
      </c>
      <c r="G4" s="5" t="s">
        <v>4</v>
      </c>
      <c r="H4" s="7" t="s">
        <v>29</v>
      </c>
      <c r="I4" s="5" t="s">
        <v>44</v>
      </c>
      <c r="J4" s="5" t="s">
        <v>10</v>
      </c>
      <c r="K4" s="5" t="s">
        <v>1</v>
      </c>
      <c r="L4" s="5" t="s">
        <v>6</v>
      </c>
      <c r="M4" s="5" t="s">
        <v>10</v>
      </c>
      <c r="N4" s="7" t="s">
        <v>30</v>
      </c>
      <c r="O4" s="5" t="s">
        <v>7</v>
      </c>
      <c r="P4" s="5" t="s">
        <v>28</v>
      </c>
      <c r="Q4" s="5" t="s">
        <v>6</v>
      </c>
      <c r="R4" s="5" t="s">
        <v>2</v>
      </c>
      <c r="S4" s="5" t="s">
        <v>45</v>
      </c>
      <c r="T4" s="5" t="s">
        <v>13</v>
      </c>
      <c r="U4" s="5" t="s">
        <v>6</v>
      </c>
      <c r="V4" s="5" t="s">
        <v>46</v>
      </c>
      <c r="X4" s="16"/>
      <c r="Y4" s="18"/>
      <c r="Z4" s="20"/>
      <c r="AA4" s="22"/>
    </row>
    <row r="5" spans="1:27" ht="15" customHeight="1" x14ac:dyDescent="0.25">
      <c r="A5" s="11"/>
      <c r="B5" s="5"/>
      <c r="C5" s="5"/>
      <c r="D5" s="5"/>
      <c r="E5" s="5"/>
      <c r="F5" s="5" t="s">
        <v>47</v>
      </c>
      <c r="G5" s="5"/>
      <c r="H5" s="5"/>
      <c r="I5" s="5"/>
      <c r="J5" s="5"/>
      <c r="K5" s="5"/>
      <c r="L5" s="5"/>
      <c r="M5" s="7"/>
      <c r="N5" s="5"/>
      <c r="O5" s="5"/>
      <c r="P5" s="5"/>
      <c r="Q5" s="5"/>
      <c r="R5" s="5"/>
      <c r="S5" s="5"/>
      <c r="T5" s="5" t="s">
        <v>48</v>
      </c>
      <c r="U5" s="5"/>
      <c r="V5" s="5"/>
      <c r="X5" s="3"/>
      <c r="Y5" s="3"/>
      <c r="Z5" s="3"/>
      <c r="AA5" s="3"/>
    </row>
    <row r="6" spans="1:27" ht="15" customHeight="1" x14ac:dyDescent="0.2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X6" s="3"/>
      <c r="Y6" s="3"/>
      <c r="Z6" s="3"/>
      <c r="AA6" s="3"/>
    </row>
    <row r="7" spans="1:27" ht="26.25" customHeight="1" x14ac:dyDescent="0.2">
      <c r="A7" s="6" t="s">
        <v>52</v>
      </c>
      <c r="B7" s="2" t="s">
        <v>14</v>
      </c>
      <c r="C7" s="2" t="s">
        <v>14</v>
      </c>
      <c r="D7" s="2" t="s">
        <v>14</v>
      </c>
      <c r="E7" s="2" t="s">
        <v>14</v>
      </c>
      <c r="F7" s="2" t="s">
        <v>14</v>
      </c>
      <c r="G7" s="2" t="s">
        <v>14</v>
      </c>
      <c r="H7" s="9" t="s">
        <v>49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9" t="s">
        <v>49</v>
      </c>
      <c r="O7" s="2" t="s">
        <v>14</v>
      </c>
      <c r="P7" s="2" t="s">
        <v>14</v>
      </c>
      <c r="Q7" s="2" t="s">
        <v>14</v>
      </c>
      <c r="R7" s="2" t="s">
        <v>14</v>
      </c>
      <c r="S7" s="2" t="s">
        <v>14</v>
      </c>
      <c r="T7" s="2" t="s">
        <v>49</v>
      </c>
      <c r="U7" s="2" t="s">
        <v>14</v>
      </c>
      <c r="V7" s="2" t="s">
        <v>14</v>
      </c>
      <c r="X7" s="4">
        <f t="shared" ref="X7:X40" si="0">COUNTIF($B7:$W7,"ANO")</f>
        <v>18</v>
      </c>
      <c r="Y7" s="4">
        <f t="shared" ref="Y7:Y40" si="1">COUNTIF($B7:$W7,"NE")</f>
        <v>0</v>
      </c>
      <c r="Z7" s="4">
        <f t="shared" ref="Z7:Z40" si="2">COUNTIF($B7:$W7,"ZDRŽEL(A) SE")</f>
        <v>0</v>
      </c>
      <c r="AA7" s="4">
        <f t="shared" ref="AA7:AA23" si="3">COUNTIF(B7:W7,"-")</f>
        <v>3</v>
      </c>
    </row>
    <row r="8" spans="1:27" ht="25.5" x14ac:dyDescent="0.2">
      <c r="A8" s="6" t="s">
        <v>53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9" t="s">
        <v>49</v>
      </c>
      <c r="I8" s="2" t="s">
        <v>14</v>
      </c>
      <c r="J8" s="2" t="s">
        <v>14</v>
      </c>
      <c r="K8" s="2" t="s">
        <v>16</v>
      </c>
      <c r="L8" s="2" t="s">
        <v>14</v>
      </c>
      <c r="M8" s="2" t="s">
        <v>14</v>
      </c>
      <c r="N8" s="9" t="s">
        <v>49</v>
      </c>
      <c r="O8" s="2" t="s">
        <v>14</v>
      </c>
      <c r="P8" s="2" t="s">
        <v>14</v>
      </c>
      <c r="Q8" s="2" t="s">
        <v>14</v>
      </c>
      <c r="R8" s="2" t="s">
        <v>14</v>
      </c>
      <c r="S8" s="2" t="s">
        <v>14</v>
      </c>
      <c r="T8" s="2" t="s">
        <v>49</v>
      </c>
      <c r="U8" s="2" t="s">
        <v>14</v>
      </c>
      <c r="V8" s="2" t="s">
        <v>16</v>
      </c>
      <c r="X8" s="4">
        <f t="shared" si="0"/>
        <v>16</v>
      </c>
      <c r="Y8" s="4">
        <f t="shared" si="1"/>
        <v>0</v>
      </c>
      <c r="Z8" s="4">
        <f t="shared" si="2"/>
        <v>2</v>
      </c>
      <c r="AA8" s="4">
        <f t="shared" si="3"/>
        <v>3</v>
      </c>
    </row>
    <row r="9" spans="1:27" x14ac:dyDescent="0.2">
      <c r="A9" s="6" t="s">
        <v>50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9" t="s">
        <v>49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9" t="s">
        <v>49</v>
      </c>
      <c r="O9" s="2" t="s">
        <v>14</v>
      </c>
      <c r="P9" s="2" t="s">
        <v>14</v>
      </c>
      <c r="Q9" s="2" t="s">
        <v>14</v>
      </c>
      <c r="R9" s="2" t="s">
        <v>14</v>
      </c>
      <c r="S9" s="2" t="s">
        <v>14</v>
      </c>
      <c r="T9" s="2" t="s">
        <v>49</v>
      </c>
      <c r="U9" s="2" t="s">
        <v>14</v>
      </c>
      <c r="V9" s="2" t="s">
        <v>14</v>
      </c>
      <c r="X9" s="4">
        <f t="shared" si="0"/>
        <v>18</v>
      </c>
      <c r="Y9" s="4">
        <f t="shared" si="1"/>
        <v>0</v>
      </c>
      <c r="Z9" s="4">
        <f t="shared" si="2"/>
        <v>0</v>
      </c>
      <c r="AA9" s="4">
        <f t="shared" si="3"/>
        <v>3</v>
      </c>
    </row>
    <row r="10" spans="1:27" ht="28.5" customHeight="1" x14ac:dyDescent="0.2">
      <c r="A10" s="6" t="s">
        <v>54</v>
      </c>
      <c r="B10" s="2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9" t="s">
        <v>49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9" t="s">
        <v>49</v>
      </c>
      <c r="O10" s="2" t="s">
        <v>14</v>
      </c>
      <c r="P10" s="2" t="s">
        <v>14</v>
      </c>
      <c r="Q10" s="2" t="s">
        <v>14</v>
      </c>
      <c r="R10" s="2" t="s">
        <v>14</v>
      </c>
      <c r="S10" s="2" t="s">
        <v>14</v>
      </c>
      <c r="T10" s="2" t="s">
        <v>49</v>
      </c>
      <c r="U10" s="2" t="s">
        <v>14</v>
      </c>
      <c r="V10" s="2" t="s">
        <v>14</v>
      </c>
      <c r="X10" s="4">
        <f t="shared" si="0"/>
        <v>18</v>
      </c>
      <c r="Y10" s="4">
        <f t="shared" si="1"/>
        <v>0</v>
      </c>
      <c r="Z10" s="4">
        <f t="shared" si="2"/>
        <v>0</v>
      </c>
      <c r="AA10" s="4">
        <f t="shared" si="3"/>
        <v>3</v>
      </c>
    </row>
    <row r="11" spans="1:27" ht="25.5" x14ac:dyDescent="0.2">
      <c r="A11" s="6" t="s">
        <v>55</v>
      </c>
      <c r="B11" s="2" t="s">
        <v>14</v>
      </c>
      <c r="C11" s="2" t="s">
        <v>14</v>
      </c>
      <c r="D11" s="2" t="s">
        <v>15</v>
      </c>
      <c r="E11" s="2" t="s">
        <v>14</v>
      </c>
      <c r="F11" s="2" t="s">
        <v>14</v>
      </c>
      <c r="G11" s="2" t="s">
        <v>14</v>
      </c>
      <c r="H11" s="9" t="s">
        <v>49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9" t="s">
        <v>49</v>
      </c>
      <c r="O11" s="2" t="s">
        <v>14</v>
      </c>
      <c r="P11" s="2" t="s">
        <v>14</v>
      </c>
      <c r="Q11" s="2" t="s">
        <v>14</v>
      </c>
      <c r="R11" s="2" t="s">
        <v>16</v>
      </c>
      <c r="S11" s="2" t="s">
        <v>14</v>
      </c>
      <c r="T11" s="2" t="s">
        <v>49</v>
      </c>
      <c r="U11" s="2" t="s">
        <v>16</v>
      </c>
      <c r="V11" s="2" t="s">
        <v>14</v>
      </c>
      <c r="X11" s="4">
        <f t="shared" si="0"/>
        <v>15</v>
      </c>
      <c r="Y11" s="4">
        <f t="shared" si="1"/>
        <v>1</v>
      </c>
      <c r="Z11" s="4">
        <f t="shared" si="2"/>
        <v>2</v>
      </c>
      <c r="AA11" s="4">
        <f t="shared" si="3"/>
        <v>3</v>
      </c>
    </row>
    <row r="12" spans="1:27" ht="25.5" x14ac:dyDescent="0.2">
      <c r="A12" s="6" t="s">
        <v>56</v>
      </c>
      <c r="B12" s="2" t="s">
        <v>14</v>
      </c>
      <c r="C12" s="2" t="s">
        <v>14</v>
      </c>
      <c r="D12" s="2" t="s">
        <v>16</v>
      </c>
      <c r="E12" s="2" t="s">
        <v>14</v>
      </c>
      <c r="F12" s="2" t="s">
        <v>14</v>
      </c>
      <c r="G12" s="2" t="s">
        <v>14</v>
      </c>
      <c r="H12" s="9" t="s">
        <v>49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9" t="s">
        <v>49</v>
      </c>
      <c r="O12" s="2" t="s">
        <v>14</v>
      </c>
      <c r="P12" s="2" t="s">
        <v>14</v>
      </c>
      <c r="Q12" s="2" t="s">
        <v>14</v>
      </c>
      <c r="R12" s="2" t="s">
        <v>16</v>
      </c>
      <c r="S12" s="2" t="s">
        <v>14</v>
      </c>
      <c r="T12" s="2" t="s">
        <v>49</v>
      </c>
      <c r="U12" s="2" t="s">
        <v>16</v>
      </c>
      <c r="V12" s="2" t="s">
        <v>14</v>
      </c>
      <c r="X12" s="4">
        <f t="shared" si="0"/>
        <v>15</v>
      </c>
      <c r="Y12" s="4">
        <f t="shared" si="1"/>
        <v>0</v>
      </c>
      <c r="Z12" s="4">
        <f t="shared" si="2"/>
        <v>3</v>
      </c>
      <c r="AA12" s="4">
        <f t="shared" si="3"/>
        <v>3</v>
      </c>
    </row>
    <row r="13" spans="1:27" ht="63.75" x14ac:dyDescent="0.2">
      <c r="A13" s="6" t="s">
        <v>57</v>
      </c>
      <c r="B13" s="2" t="s">
        <v>14</v>
      </c>
      <c r="C13" s="2" t="s">
        <v>14</v>
      </c>
      <c r="D13" s="2" t="s">
        <v>16</v>
      </c>
      <c r="E13" s="2" t="s">
        <v>14</v>
      </c>
      <c r="F13" s="2" t="s">
        <v>14</v>
      </c>
      <c r="G13" s="2" t="s">
        <v>14</v>
      </c>
      <c r="H13" s="9" t="s">
        <v>49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9" t="s">
        <v>49</v>
      </c>
      <c r="O13" s="2" t="s">
        <v>14</v>
      </c>
      <c r="P13" s="2" t="s">
        <v>14</v>
      </c>
      <c r="Q13" s="2" t="s">
        <v>14</v>
      </c>
      <c r="R13" s="2" t="s">
        <v>15</v>
      </c>
      <c r="S13" s="2" t="s">
        <v>14</v>
      </c>
      <c r="T13" s="2" t="s">
        <v>49</v>
      </c>
      <c r="U13" s="2" t="s">
        <v>16</v>
      </c>
      <c r="V13" s="2" t="s">
        <v>14</v>
      </c>
      <c r="X13" s="4">
        <f t="shared" si="0"/>
        <v>15</v>
      </c>
      <c r="Y13" s="4">
        <f t="shared" si="1"/>
        <v>1</v>
      </c>
      <c r="Z13" s="4">
        <f t="shared" si="2"/>
        <v>2</v>
      </c>
      <c r="AA13" s="4">
        <f t="shared" si="3"/>
        <v>3</v>
      </c>
    </row>
    <row r="14" spans="1:27" s="5" customFormat="1" ht="51" x14ac:dyDescent="0.2">
      <c r="A14" s="6" t="s">
        <v>58</v>
      </c>
      <c r="B14" s="2" t="s">
        <v>14</v>
      </c>
      <c r="C14" s="2" t="s">
        <v>14</v>
      </c>
      <c r="D14" s="2" t="s">
        <v>16</v>
      </c>
      <c r="E14" s="2" t="s">
        <v>14</v>
      </c>
      <c r="F14" s="2" t="s">
        <v>14</v>
      </c>
      <c r="G14" s="2" t="s">
        <v>14</v>
      </c>
      <c r="H14" s="9" t="s">
        <v>49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9" t="s">
        <v>49</v>
      </c>
      <c r="O14" s="2" t="s">
        <v>14</v>
      </c>
      <c r="P14" s="2" t="s">
        <v>14</v>
      </c>
      <c r="Q14" s="2" t="s">
        <v>14</v>
      </c>
      <c r="R14" s="2" t="s">
        <v>16</v>
      </c>
      <c r="S14" s="2" t="s">
        <v>14</v>
      </c>
      <c r="T14" s="2" t="s">
        <v>49</v>
      </c>
      <c r="U14" s="2" t="s">
        <v>16</v>
      </c>
      <c r="V14" s="2" t="s">
        <v>14</v>
      </c>
      <c r="X14" s="4">
        <f t="shared" si="0"/>
        <v>15</v>
      </c>
      <c r="Y14" s="4">
        <f t="shared" si="1"/>
        <v>0</v>
      </c>
      <c r="Z14" s="4">
        <f t="shared" si="2"/>
        <v>3</v>
      </c>
      <c r="AA14" s="4">
        <f t="shared" ref="AA14:AA16" si="4">COUNTIF(B14:W14,"-")</f>
        <v>3</v>
      </c>
    </row>
    <row r="15" spans="1:27" s="5" customFormat="1" ht="102" x14ac:dyDescent="0.2">
      <c r="A15" s="6" t="s">
        <v>59</v>
      </c>
      <c r="B15" s="2" t="s">
        <v>14</v>
      </c>
      <c r="C15" s="2" t="s">
        <v>14</v>
      </c>
      <c r="D15" s="2" t="s">
        <v>16</v>
      </c>
      <c r="E15" s="2" t="s">
        <v>14</v>
      </c>
      <c r="F15" s="2" t="s">
        <v>14</v>
      </c>
      <c r="G15" s="2" t="s">
        <v>14</v>
      </c>
      <c r="H15" s="9" t="s">
        <v>49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9" t="s">
        <v>49</v>
      </c>
      <c r="O15" s="2" t="s">
        <v>14</v>
      </c>
      <c r="P15" s="2" t="s">
        <v>14</v>
      </c>
      <c r="Q15" s="2" t="s">
        <v>14</v>
      </c>
      <c r="R15" s="2" t="s">
        <v>15</v>
      </c>
      <c r="S15" s="2" t="s">
        <v>14</v>
      </c>
      <c r="T15" s="2" t="s">
        <v>49</v>
      </c>
      <c r="U15" s="2" t="s">
        <v>16</v>
      </c>
      <c r="V15" s="2" t="s">
        <v>14</v>
      </c>
      <c r="X15" s="4">
        <f t="shared" si="0"/>
        <v>15</v>
      </c>
      <c r="Y15" s="4">
        <f t="shared" si="1"/>
        <v>1</v>
      </c>
      <c r="Z15" s="4">
        <f t="shared" si="2"/>
        <v>2</v>
      </c>
      <c r="AA15" s="4">
        <f t="shared" si="4"/>
        <v>3</v>
      </c>
    </row>
    <row r="16" spans="1:27" s="5" customFormat="1" x14ac:dyDescent="0.2">
      <c r="A16" s="6" t="s">
        <v>62</v>
      </c>
      <c r="B16" s="2" t="s">
        <v>14</v>
      </c>
      <c r="C16" s="2" t="s">
        <v>14</v>
      </c>
      <c r="D16" s="2" t="s">
        <v>16</v>
      </c>
      <c r="E16" s="2" t="s">
        <v>14</v>
      </c>
      <c r="F16" s="2" t="s">
        <v>14</v>
      </c>
      <c r="G16" s="2" t="s">
        <v>14</v>
      </c>
      <c r="H16" s="9" t="s">
        <v>49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9" t="s">
        <v>49</v>
      </c>
      <c r="O16" s="2" t="s">
        <v>14</v>
      </c>
      <c r="P16" s="2" t="s">
        <v>14</v>
      </c>
      <c r="Q16" s="2" t="s">
        <v>14</v>
      </c>
      <c r="R16" s="2" t="s">
        <v>16</v>
      </c>
      <c r="S16" s="2" t="s">
        <v>14</v>
      </c>
      <c r="T16" s="2" t="s">
        <v>49</v>
      </c>
      <c r="U16" s="2" t="s">
        <v>14</v>
      </c>
      <c r="V16" s="2" t="s">
        <v>14</v>
      </c>
      <c r="X16" s="4">
        <f t="shared" si="0"/>
        <v>16</v>
      </c>
      <c r="Y16" s="4">
        <f t="shared" si="1"/>
        <v>0</v>
      </c>
      <c r="Z16" s="4">
        <f t="shared" si="2"/>
        <v>2</v>
      </c>
      <c r="AA16" s="4">
        <f t="shared" si="4"/>
        <v>3</v>
      </c>
    </row>
    <row r="17" spans="1:27" ht="66.75" customHeight="1" x14ac:dyDescent="0.2">
      <c r="A17" s="6" t="s">
        <v>75</v>
      </c>
      <c r="B17" s="2" t="s">
        <v>14</v>
      </c>
      <c r="C17" s="2" t="s">
        <v>14</v>
      </c>
      <c r="D17" s="2" t="s">
        <v>14</v>
      </c>
      <c r="E17" s="2" t="s">
        <v>14</v>
      </c>
      <c r="F17" s="2" t="s">
        <v>14</v>
      </c>
      <c r="G17" s="2" t="s">
        <v>14</v>
      </c>
      <c r="H17" s="9" t="s">
        <v>49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9" t="s">
        <v>49</v>
      </c>
      <c r="O17" s="2" t="s">
        <v>14</v>
      </c>
      <c r="P17" s="2" t="s">
        <v>14</v>
      </c>
      <c r="Q17" s="2" t="s">
        <v>14</v>
      </c>
      <c r="R17" s="2" t="s">
        <v>14</v>
      </c>
      <c r="S17" s="2" t="s">
        <v>14</v>
      </c>
      <c r="T17" s="2" t="s">
        <v>49</v>
      </c>
      <c r="U17" s="2" t="s">
        <v>14</v>
      </c>
      <c r="V17" s="2" t="s">
        <v>14</v>
      </c>
      <c r="X17" s="4">
        <f t="shared" si="0"/>
        <v>18</v>
      </c>
      <c r="Y17" s="4">
        <f t="shared" si="1"/>
        <v>0</v>
      </c>
      <c r="Z17" s="4">
        <f t="shared" si="2"/>
        <v>0</v>
      </c>
      <c r="AA17" s="4">
        <f t="shared" si="3"/>
        <v>3</v>
      </c>
    </row>
    <row r="18" spans="1:27" ht="77.25" customHeight="1" x14ac:dyDescent="0.2">
      <c r="A18" s="6" t="s">
        <v>76</v>
      </c>
      <c r="B18" s="2" t="s">
        <v>14</v>
      </c>
      <c r="C18" s="2" t="s">
        <v>14</v>
      </c>
      <c r="D18" s="2" t="s">
        <v>14</v>
      </c>
      <c r="E18" s="2" t="s">
        <v>14</v>
      </c>
      <c r="F18" s="2" t="s">
        <v>14</v>
      </c>
      <c r="G18" s="2" t="s">
        <v>14</v>
      </c>
      <c r="H18" s="9" t="s">
        <v>49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9" t="s">
        <v>49</v>
      </c>
      <c r="O18" s="2" t="s">
        <v>14</v>
      </c>
      <c r="P18" s="2" t="s">
        <v>14</v>
      </c>
      <c r="Q18" s="2" t="s">
        <v>14</v>
      </c>
      <c r="R18" s="2" t="s">
        <v>14</v>
      </c>
      <c r="S18" s="2" t="s">
        <v>14</v>
      </c>
      <c r="T18" s="2" t="s">
        <v>49</v>
      </c>
      <c r="U18" s="2" t="s">
        <v>14</v>
      </c>
      <c r="V18" s="2" t="s">
        <v>14</v>
      </c>
      <c r="X18" s="4">
        <f t="shared" si="0"/>
        <v>18</v>
      </c>
      <c r="Y18" s="4">
        <f t="shared" si="1"/>
        <v>0</v>
      </c>
      <c r="Z18" s="4">
        <f t="shared" si="2"/>
        <v>0</v>
      </c>
      <c r="AA18" s="4">
        <f t="shared" si="3"/>
        <v>3</v>
      </c>
    </row>
    <row r="19" spans="1:27" ht="63.75" customHeight="1" x14ac:dyDescent="0.2">
      <c r="A19" s="6" t="s">
        <v>77</v>
      </c>
      <c r="B19" s="2" t="s">
        <v>14</v>
      </c>
      <c r="C19" s="2" t="s">
        <v>14</v>
      </c>
      <c r="D19" s="2" t="s">
        <v>14</v>
      </c>
      <c r="E19" s="2" t="s">
        <v>14</v>
      </c>
      <c r="F19" s="2" t="s">
        <v>14</v>
      </c>
      <c r="G19" s="2" t="s">
        <v>14</v>
      </c>
      <c r="H19" s="9" t="s">
        <v>49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9" t="s">
        <v>49</v>
      </c>
      <c r="O19" s="2" t="s">
        <v>14</v>
      </c>
      <c r="P19" s="2" t="s">
        <v>14</v>
      </c>
      <c r="Q19" s="2" t="s">
        <v>14</v>
      </c>
      <c r="R19" s="2" t="s">
        <v>14</v>
      </c>
      <c r="S19" s="2" t="s">
        <v>14</v>
      </c>
      <c r="T19" s="2" t="s">
        <v>49</v>
      </c>
      <c r="U19" s="2" t="s">
        <v>14</v>
      </c>
      <c r="V19" s="2" t="s">
        <v>14</v>
      </c>
      <c r="X19" s="4">
        <f t="shared" si="0"/>
        <v>18</v>
      </c>
      <c r="Y19" s="4">
        <f t="shared" si="1"/>
        <v>0</v>
      </c>
      <c r="Z19" s="4">
        <f t="shared" si="2"/>
        <v>0</v>
      </c>
      <c r="AA19" s="4">
        <f t="shared" si="3"/>
        <v>3</v>
      </c>
    </row>
    <row r="20" spans="1:27" ht="77.25" customHeight="1" x14ac:dyDescent="0.2">
      <c r="A20" s="6" t="s">
        <v>78</v>
      </c>
      <c r="B20" s="2" t="s">
        <v>14</v>
      </c>
      <c r="C20" s="2" t="s">
        <v>14</v>
      </c>
      <c r="D20" s="2" t="s">
        <v>14</v>
      </c>
      <c r="E20" s="2" t="s">
        <v>14</v>
      </c>
      <c r="F20" s="2" t="s">
        <v>14</v>
      </c>
      <c r="G20" s="2" t="s">
        <v>14</v>
      </c>
      <c r="H20" s="9" t="s">
        <v>49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9" t="s">
        <v>49</v>
      </c>
      <c r="O20" s="2" t="s">
        <v>14</v>
      </c>
      <c r="P20" s="2" t="s">
        <v>14</v>
      </c>
      <c r="Q20" s="2" t="s">
        <v>14</v>
      </c>
      <c r="R20" s="2" t="s">
        <v>14</v>
      </c>
      <c r="S20" s="2" t="s">
        <v>14</v>
      </c>
      <c r="T20" s="2" t="s">
        <v>49</v>
      </c>
      <c r="U20" s="2" t="s">
        <v>14</v>
      </c>
      <c r="V20" s="2" t="s">
        <v>14</v>
      </c>
      <c r="X20" s="4">
        <f t="shared" si="0"/>
        <v>18</v>
      </c>
      <c r="Y20" s="4">
        <f t="shared" si="1"/>
        <v>0</v>
      </c>
      <c r="Z20" s="4">
        <f t="shared" si="2"/>
        <v>0</v>
      </c>
      <c r="AA20" s="4">
        <f t="shared" si="3"/>
        <v>3</v>
      </c>
    </row>
    <row r="21" spans="1:27" ht="63.75" customHeight="1" x14ac:dyDescent="0.2">
      <c r="A21" s="6" t="s">
        <v>79</v>
      </c>
      <c r="B21" s="2" t="s">
        <v>14</v>
      </c>
      <c r="C21" s="2" t="s">
        <v>14</v>
      </c>
      <c r="D21" s="2" t="s">
        <v>14</v>
      </c>
      <c r="E21" s="2" t="s">
        <v>14</v>
      </c>
      <c r="F21" s="2" t="s">
        <v>14</v>
      </c>
      <c r="G21" s="2" t="s">
        <v>14</v>
      </c>
      <c r="H21" s="9" t="s">
        <v>49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9" t="s">
        <v>49</v>
      </c>
      <c r="O21" s="2" t="s">
        <v>14</v>
      </c>
      <c r="P21" s="2" t="s">
        <v>14</v>
      </c>
      <c r="Q21" s="2" t="s">
        <v>14</v>
      </c>
      <c r="R21" s="2" t="s">
        <v>14</v>
      </c>
      <c r="S21" s="2" t="s">
        <v>14</v>
      </c>
      <c r="T21" s="2" t="s">
        <v>49</v>
      </c>
      <c r="U21" s="2" t="s">
        <v>14</v>
      </c>
      <c r="V21" s="2" t="s">
        <v>14</v>
      </c>
      <c r="X21" s="4">
        <f t="shared" si="0"/>
        <v>18</v>
      </c>
      <c r="Y21" s="4">
        <f t="shared" si="1"/>
        <v>0</v>
      </c>
      <c r="Z21" s="4">
        <f t="shared" si="2"/>
        <v>0</v>
      </c>
      <c r="AA21" s="4">
        <f t="shared" si="3"/>
        <v>3</v>
      </c>
    </row>
    <row r="22" spans="1:27" ht="64.5" customHeight="1" x14ac:dyDescent="0.2">
      <c r="A22" s="6" t="s">
        <v>80</v>
      </c>
      <c r="B22" s="2" t="s">
        <v>14</v>
      </c>
      <c r="C22" s="2" t="s">
        <v>14</v>
      </c>
      <c r="D22" s="2" t="s">
        <v>14</v>
      </c>
      <c r="E22" s="2" t="s">
        <v>14</v>
      </c>
      <c r="F22" s="2" t="s">
        <v>14</v>
      </c>
      <c r="G22" s="2" t="s">
        <v>14</v>
      </c>
      <c r="H22" s="9" t="s">
        <v>49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9" t="s">
        <v>49</v>
      </c>
      <c r="O22" s="2" t="s">
        <v>14</v>
      </c>
      <c r="P22" s="2" t="s">
        <v>14</v>
      </c>
      <c r="Q22" s="2" t="s">
        <v>14</v>
      </c>
      <c r="R22" s="2" t="s">
        <v>14</v>
      </c>
      <c r="S22" s="2" t="s">
        <v>14</v>
      </c>
      <c r="T22" s="2" t="s">
        <v>49</v>
      </c>
      <c r="U22" s="2" t="s">
        <v>14</v>
      </c>
      <c r="V22" s="2" t="s">
        <v>14</v>
      </c>
      <c r="X22" s="4">
        <f t="shared" si="0"/>
        <v>18</v>
      </c>
      <c r="Y22" s="4">
        <f t="shared" si="1"/>
        <v>0</v>
      </c>
      <c r="Z22" s="4">
        <f t="shared" si="2"/>
        <v>0</v>
      </c>
      <c r="AA22" s="4">
        <f t="shared" si="3"/>
        <v>3</v>
      </c>
    </row>
    <row r="23" spans="1:27" ht="66.75" customHeight="1" x14ac:dyDescent="0.2">
      <c r="A23" s="6" t="s">
        <v>81</v>
      </c>
      <c r="B23" s="2" t="s">
        <v>14</v>
      </c>
      <c r="C23" s="2" t="s">
        <v>14</v>
      </c>
      <c r="D23" s="2" t="s">
        <v>14</v>
      </c>
      <c r="E23" s="2" t="s">
        <v>14</v>
      </c>
      <c r="F23" s="2" t="s">
        <v>14</v>
      </c>
      <c r="G23" s="2" t="s">
        <v>14</v>
      </c>
      <c r="H23" s="9" t="s">
        <v>49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9" t="s">
        <v>49</v>
      </c>
      <c r="O23" s="2" t="s">
        <v>14</v>
      </c>
      <c r="P23" s="2" t="s">
        <v>14</v>
      </c>
      <c r="Q23" s="2" t="s">
        <v>14</v>
      </c>
      <c r="R23" s="2" t="s">
        <v>14</v>
      </c>
      <c r="S23" s="2" t="s">
        <v>14</v>
      </c>
      <c r="T23" s="2" t="s">
        <v>49</v>
      </c>
      <c r="U23" s="2" t="s">
        <v>14</v>
      </c>
      <c r="V23" s="2" t="s">
        <v>14</v>
      </c>
      <c r="X23" s="4">
        <f t="shared" si="0"/>
        <v>18</v>
      </c>
      <c r="Y23" s="4">
        <f t="shared" si="1"/>
        <v>0</v>
      </c>
      <c r="Z23" s="4">
        <f t="shared" si="2"/>
        <v>0</v>
      </c>
      <c r="AA23" s="4">
        <f t="shared" si="3"/>
        <v>3</v>
      </c>
    </row>
    <row r="24" spans="1:27" ht="64.5" customHeight="1" x14ac:dyDescent="0.2">
      <c r="A24" s="6" t="s">
        <v>82</v>
      </c>
      <c r="B24" s="2" t="s">
        <v>14</v>
      </c>
      <c r="C24" s="2" t="s">
        <v>14</v>
      </c>
      <c r="D24" s="2" t="s">
        <v>14</v>
      </c>
      <c r="E24" s="2" t="s">
        <v>14</v>
      </c>
      <c r="F24" s="2" t="s">
        <v>14</v>
      </c>
      <c r="G24" s="2" t="s">
        <v>14</v>
      </c>
      <c r="H24" s="9" t="s">
        <v>49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  <c r="N24" s="9" t="s">
        <v>49</v>
      </c>
      <c r="O24" s="2" t="s">
        <v>14</v>
      </c>
      <c r="P24" s="2" t="s">
        <v>14</v>
      </c>
      <c r="Q24" s="2" t="s">
        <v>14</v>
      </c>
      <c r="R24" s="2" t="s">
        <v>14</v>
      </c>
      <c r="S24" s="2" t="s">
        <v>14</v>
      </c>
      <c r="T24" s="2" t="s">
        <v>49</v>
      </c>
      <c r="U24" s="2" t="s">
        <v>14</v>
      </c>
      <c r="V24" s="2" t="s">
        <v>14</v>
      </c>
      <c r="X24" s="4">
        <f t="shared" si="0"/>
        <v>18</v>
      </c>
      <c r="Y24" s="4">
        <f t="shared" si="1"/>
        <v>0</v>
      </c>
      <c r="Z24" s="4">
        <f t="shared" si="2"/>
        <v>0</v>
      </c>
      <c r="AA24" s="4">
        <f t="shared" ref="AA24:AA40" si="5">COUNTIF(B24:W24,"-")</f>
        <v>3</v>
      </c>
    </row>
    <row r="25" spans="1:27" ht="38.25" x14ac:dyDescent="0.2">
      <c r="A25" s="6" t="s">
        <v>63</v>
      </c>
      <c r="B25" s="2" t="s">
        <v>14</v>
      </c>
      <c r="C25" s="2" t="s">
        <v>14</v>
      </c>
      <c r="D25" s="2" t="s">
        <v>15</v>
      </c>
      <c r="E25" s="2" t="s">
        <v>14</v>
      </c>
      <c r="F25" s="2" t="s">
        <v>14</v>
      </c>
      <c r="G25" s="2" t="s">
        <v>14</v>
      </c>
      <c r="H25" s="9" t="s">
        <v>49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  <c r="N25" s="9" t="s">
        <v>49</v>
      </c>
      <c r="O25" s="2" t="s">
        <v>14</v>
      </c>
      <c r="P25" s="2" t="s">
        <v>14</v>
      </c>
      <c r="Q25" s="2" t="s">
        <v>14</v>
      </c>
      <c r="R25" s="2" t="s">
        <v>16</v>
      </c>
      <c r="S25" s="2" t="s">
        <v>14</v>
      </c>
      <c r="T25" s="2" t="s">
        <v>49</v>
      </c>
      <c r="U25" s="2" t="s">
        <v>16</v>
      </c>
      <c r="V25" s="2" t="s">
        <v>14</v>
      </c>
      <c r="X25" s="4">
        <f t="shared" si="0"/>
        <v>15</v>
      </c>
      <c r="Y25" s="4">
        <f t="shared" si="1"/>
        <v>1</v>
      </c>
      <c r="Z25" s="4">
        <f t="shared" si="2"/>
        <v>2</v>
      </c>
      <c r="AA25" s="4">
        <f t="shared" si="5"/>
        <v>3</v>
      </c>
    </row>
    <row r="26" spans="1:27" ht="63.75" x14ac:dyDescent="0.2">
      <c r="A26" s="6" t="s">
        <v>64</v>
      </c>
      <c r="B26" s="2" t="s">
        <v>14</v>
      </c>
      <c r="C26" s="2" t="s">
        <v>14</v>
      </c>
      <c r="D26" s="2" t="s">
        <v>14</v>
      </c>
      <c r="E26" s="2" t="s">
        <v>14</v>
      </c>
      <c r="F26" s="2" t="s">
        <v>14</v>
      </c>
      <c r="G26" s="2" t="s">
        <v>14</v>
      </c>
      <c r="H26" s="9" t="s">
        <v>49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  <c r="N26" s="9" t="s">
        <v>49</v>
      </c>
      <c r="O26" s="2" t="s">
        <v>14</v>
      </c>
      <c r="P26" s="2" t="s">
        <v>14</v>
      </c>
      <c r="Q26" s="2" t="s">
        <v>14</v>
      </c>
      <c r="R26" s="2" t="s">
        <v>14</v>
      </c>
      <c r="S26" s="2" t="s">
        <v>14</v>
      </c>
      <c r="T26" s="2" t="s">
        <v>49</v>
      </c>
      <c r="U26" s="2" t="s">
        <v>14</v>
      </c>
      <c r="V26" s="2" t="s">
        <v>14</v>
      </c>
      <c r="X26" s="4">
        <f t="shared" si="0"/>
        <v>18</v>
      </c>
      <c r="Y26" s="4">
        <f t="shared" si="1"/>
        <v>0</v>
      </c>
      <c r="Z26" s="4">
        <f t="shared" si="2"/>
        <v>0</v>
      </c>
      <c r="AA26" s="4">
        <f t="shared" si="5"/>
        <v>3</v>
      </c>
    </row>
    <row r="27" spans="1:27" ht="25.5" x14ac:dyDescent="0.2">
      <c r="A27" s="6" t="s">
        <v>65</v>
      </c>
      <c r="B27" s="2" t="s">
        <v>14</v>
      </c>
      <c r="C27" s="2" t="s">
        <v>14</v>
      </c>
      <c r="D27" s="2" t="s">
        <v>14</v>
      </c>
      <c r="E27" s="2" t="s">
        <v>14</v>
      </c>
      <c r="F27" s="2" t="s">
        <v>14</v>
      </c>
      <c r="G27" s="2" t="s">
        <v>14</v>
      </c>
      <c r="H27" s="9" t="s">
        <v>49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  <c r="N27" s="9" t="s">
        <v>49</v>
      </c>
      <c r="O27" s="2" t="s">
        <v>14</v>
      </c>
      <c r="P27" s="2" t="s">
        <v>14</v>
      </c>
      <c r="Q27" s="2" t="s">
        <v>14</v>
      </c>
      <c r="R27" s="2" t="s">
        <v>49</v>
      </c>
      <c r="S27" s="2" t="s">
        <v>14</v>
      </c>
      <c r="T27" s="2" t="s">
        <v>14</v>
      </c>
      <c r="U27" s="2" t="s">
        <v>14</v>
      </c>
      <c r="V27" s="2" t="s">
        <v>14</v>
      </c>
      <c r="X27" s="4">
        <f t="shared" si="0"/>
        <v>18</v>
      </c>
      <c r="Y27" s="4">
        <f t="shared" si="1"/>
        <v>0</v>
      </c>
      <c r="Z27" s="4">
        <f t="shared" si="2"/>
        <v>0</v>
      </c>
      <c r="AA27" s="4">
        <f t="shared" si="5"/>
        <v>3</v>
      </c>
    </row>
    <row r="28" spans="1:27" ht="25.5" x14ac:dyDescent="0.2">
      <c r="A28" s="6" t="s">
        <v>83</v>
      </c>
      <c r="B28" s="2" t="s">
        <v>14</v>
      </c>
      <c r="C28" s="2" t="s">
        <v>14</v>
      </c>
      <c r="D28" s="2" t="s">
        <v>14</v>
      </c>
      <c r="E28" s="2" t="s">
        <v>14</v>
      </c>
      <c r="F28" s="2" t="s">
        <v>14</v>
      </c>
      <c r="G28" s="2" t="s">
        <v>14</v>
      </c>
      <c r="H28" s="9" t="s">
        <v>49</v>
      </c>
      <c r="I28" s="2" t="s">
        <v>14</v>
      </c>
      <c r="J28" s="2" t="s">
        <v>14</v>
      </c>
      <c r="K28" s="2" t="s">
        <v>14</v>
      </c>
      <c r="L28" s="2" t="s">
        <v>14</v>
      </c>
      <c r="M28" s="2" t="s">
        <v>14</v>
      </c>
      <c r="N28" s="9" t="s">
        <v>49</v>
      </c>
      <c r="O28" s="2" t="s">
        <v>14</v>
      </c>
      <c r="P28" s="2" t="s">
        <v>14</v>
      </c>
      <c r="Q28" s="2" t="s">
        <v>14</v>
      </c>
      <c r="R28" s="2" t="s">
        <v>49</v>
      </c>
      <c r="S28" s="2" t="s">
        <v>14</v>
      </c>
      <c r="T28" s="2" t="s">
        <v>14</v>
      </c>
      <c r="U28" s="2" t="s">
        <v>14</v>
      </c>
      <c r="V28" s="2" t="s">
        <v>14</v>
      </c>
      <c r="X28" s="4">
        <f t="shared" si="0"/>
        <v>18</v>
      </c>
      <c r="Y28" s="4">
        <f t="shared" si="1"/>
        <v>0</v>
      </c>
      <c r="Z28" s="4">
        <f t="shared" si="2"/>
        <v>0</v>
      </c>
      <c r="AA28" s="4">
        <f t="shared" si="5"/>
        <v>3</v>
      </c>
    </row>
    <row r="29" spans="1:27" ht="89.25" x14ac:dyDescent="0.2">
      <c r="A29" s="6" t="s">
        <v>84</v>
      </c>
      <c r="B29" s="2" t="s">
        <v>14</v>
      </c>
      <c r="C29" s="2" t="s">
        <v>14</v>
      </c>
      <c r="D29" s="2" t="s">
        <v>14</v>
      </c>
      <c r="E29" s="2" t="s">
        <v>14</v>
      </c>
      <c r="F29" s="2" t="s">
        <v>14</v>
      </c>
      <c r="G29" s="2" t="s">
        <v>14</v>
      </c>
      <c r="H29" s="9" t="s">
        <v>49</v>
      </c>
      <c r="I29" s="2" t="s">
        <v>14</v>
      </c>
      <c r="J29" s="2" t="s">
        <v>14</v>
      </c>
      <c r="K29" s="2" t="s">
        <v>14</v>
      </c>
      <c r="L29" s="2" t="s">
        <v>14</v>
      </c>
      <c r="M29" s="2" t="s">
        <v>14</v>
      </c>
      <c r="N29" s="9" t="s">
        <v>49</v>
      </c>
      <c r="O29" s="2" t="s">
        <v>14</v>
      </c>
      <c r="P29" s="2" t="s">
        <v>14</v>
      </c>
      <c r="Q29" s="2" t="s">
        <v>14</v>
      </c>
      <c r="R29" s="2" t="s">
        <v>14</v>
      </c>
      <c r="S29" s="2" t="s">
        <v>14</v>
      </c>
      <c r="T29" s="2" t="s">
        <v>14</v>
      </c>
      <c r="U29" s="2" t="s">
        <v>14</v>
      </c>
      <c r="V29" s="2" t="s">
        <v>14</v>
      </c>
      <c r="X29" s="4">
        <f t="shared" si="0"/>
        <v>19</v>
      </c>
      <c r="Y29" s="4">
        <f t="shared" si="1"/>
        <v>0</v>
      </c>
      <c r="Z29" s="4">
        <f t="shared" si="2"/>
        <v>0</v>
      </c>
      <c r="AA29" s="4">
        <f t="shared" si="5"/>
        <v>2</v>
      </c>
    </row>
    <row r="30" spans="1:27" ht="25.5" x14ac:dyDescent="0.2">
      <c r="A30" s="6" t="s">
        <v>66</v>
      </c>
      <c r="B30" s="2" t="s">
        <v>14</v>
      </c>
      <c r="C30" s="2" t="s">
        <v>14</v>
      </c>
      <c r="D30" s="2" t="s">
        <v>16</v>
      </c>
      <c r="E30" s="2" t="s">
        <v>14</v>
      </c>
      <c r="F30" s="2" t="s">
        <v>14</v>
      </c>
      <c r="G30" s="2" t="s">
        <v>14</v>
      </c>
      <c r="H30" s="9" t="s">
        <v>49</v>
      </c>
      <c r="I30" s="2" t="s">
        <v>14</v>
      </c>
      <c r="J30" s="2" t="s">
        <v>49</v>
      </c>
      <c r="K30" s="2" t="s">
        <v>14</v>
      </c>
      <c r="L30" s="2" t="s">
        <v>14</v>
      </c>
      <c r="M30" s="2" t="s">
        <v>14</v>
      </c>
      <c r="N30" s="9" t="s">
        <v>49</v>
      </c>
      <c r="O30" s="2" t="s">
        <v>14</v>
      </c>
      <c r="P30" s="2" t="s">
        <v>14</v>
      </c>
      <c r="Q30" s="2" t="s">
        <v>14</v>
      </c>
      <c r="R30" s="2" t="s">
        <v>16</v>
      </c>
      <c r="S30" s="2" t="s">
        <v>14</v>
      </c>
      <c r="T30" s="2" t="s">
        <v>16</v>
      </c>
      <c r="U30" s="2" t="s">
        <v>14</v>
      </c>
      <c r="V30" s="2" t="s">
        <v>14</v>
      </c>
      <c r="X30" s="4">
        <f t="shared" si="0"/>
        <v>15</v>
      </c>
      <c r="Y30" s="4">
        <f t="shared" si="1"/>
        <v>0</v>
      </c>
      <c r="Z30" s="4">
        <f t="shared" si="2"/>
        <v>3</v>
      </c>
      <c r="AA30" s="4">
        <f t="shared" si="5"/>
        <v>3</v>
      </c>
    </row>
    <row r="31" spans="1:27" ht="27" customHeight="1" x14ac:dyDescent="0.2">
      <c r="A31" s="6" t="s">
        <v>67</v>
      </c>
      <c r="B31" s="2" t="s">
        <v>14</v>
      </c>
      <c r="C31" s="2" t="s">
        <v>14</v>
      </c>
      <c r="D31" s="2" t="s">
        <v>16</v>
      </c>
      <c r="E31" s="2" t="s">
        <v>14</v>
      </c>
      <c r="F31" s="2" t="s">
        <v>14</v>
      </c>
      <c r="G31" s="2" t="s">
        <v>14</v>
      </c>
      <c r="H31" s="9" t="s">
        <v>49</v>
      </c>
      <c r="I31" s="2" t="s">
        <v>14</v>
      </c>
      <c r="J31" s="2" t="s">
        <v>14</v>
      </c>
      <c r="K31" s="2" t="s">
        <v>14</v>
      </c>
      <c r="L31" s="2" t="s">
        <v>14</v>
      </c>
      <c r="M31" s="2" t="s">
        <v>14</v>
      </c>
      <c r="N31" s="9" t="s">
        <v>49</v>
      </c>
      <c r="O31" s="2" t="s">
        <v>14</v>
      </c>
      <c r="P31" s="2" t="s">
        <v>14</v>
      </c>
      <c r="Q31" s="2" t="s">
        <v>14</v>
      </c>
      <c r="R31" s="2" t="s">
        <v>16</v>
      </c>
      <c r="S31" s="2" t="s">
        <v>14</v>
      </c>
      <c r="T31" s="2" t="s">
        <v>16</v>
      </c>
      <c r="U31" s="2" t="s">
        <v>14</v>
      </c>
      <c r="V31" s="2" t="s">
        <v>14</v>
      </c>
      <c r="X31" s="4">
        <f t="shared" si="0"/>
        <v>16</v>
      </c>
      <c r="Y31" s="4">
        <f t="shared" si="1"/>
        <v>0</v>
      </c>
      <c r="Z31" s="4">
        <f t="shared" si="2"/>
        <v>3</v>
      </c>
      <c r="AA31" s="4">
        <f t="shared" si="5"/>
        <v>2</v>
      </c>
    </row>
    <row r="32" spans="1:27" ht="38.25" x14ac:dyDescent="0.2">
      <c r="A32" s="6" t="s">
        <v>68</v>
      </c>
      <c r="B32" s="2" t="s">
        <v>14</v>
      </c>
      <c r="C32" s="2" t="s">
        <v>14</v>
      </c>
      <c r="D32" s="2" t="s">
        <v>14</v>
      </c>
      <c r="E32" s="2" t="s">
        <v>14</v>
      </c>
      <c r="F32" s="2" t="s">
        <v>14</v>
      </c>
      <c r="G32" s="2" t="s">
        <v>14</v>
      </c>
      <c r="H32" s="9" t="s">
        <v>49</v>
      </c>
      <c r="I32" s="2" t="s">
        <v>14</v>
      </c>
      <c r="J32" s="2" t="s">
        <v>14</v>
      </c>
      <c r="K32" s="2" t="s">
        <v>14</v>
      </c>
      <c r="L32" s="2" t="s">
        <v>14</v>
      </c>
      <c r="M32" s="2" t="s">
        <v>14</v>
      </c>
      <c r="N32" s="9" t="s">
        <v>49</v>
      </c>
      <c r="O32" s="2" t="s">
        <v>14</v>
      </c>
      <c r="P32" s="2" t="s">
        <v>14</v>
      </c>
      <c r="Q32" s="2" t="s">
        <v>14</v>
      </c>
      <c r="R32" s="2" t="s">
        <v>14</v>
      </c>
      <c r="S32" s="2" t="s">
        <v>14</v>
      </c>
      <c r="T32" s="2" t="s">
        <v>14</v>
      </c>
      <c r="U32" s="2" t="s">
        <v>14</v>
      </c>
      <c r="V32" s="2" t="s">
        <v>14</v>
      </c>
      <c r="X32" s="4">
        <f t="shared" si="0"/>
        <v>19</v>
      </c>
      <c r="Y32" s="4">
        <f t="shared" si="1"/>
        <v>0</v>
      </c>
      <c r="Z32" s="4">
        <f t="shared" si="2"/>
        <v>0</v>
      </c>
      <c r="AA32" s="4">
        <f t="shared" si="5"/>
        <v>2</v>
      </c>
    </row>
    <row r="33" spans="1:27" ht="63.75" x14ac:dyDescent="0.2">
      <c r="A33" s="6" t="s">
        <v>69</v>
      </c>
      <c r="B33" s="2" t="s">
        <v>14</v>
      </c>
      <c r="C33" s="2" t="s">
        <v>14</v>
      </c>
      <c r="D33" s="2" t="s">
        <v>14</v>
      </c>
      <c r="E33" s="2" t="s">
        <v>14</v>
      </c>
      <c r="F33" s="2" t="s">
        <v>14</v>
      </c>
      <c r="G33" s="2" t="s">
        <v>14</v>
      </c>
      <c r="H33" s="9" t="s">
        <v>49</v>
      </c>
      <c r="I33" s="2" t="s">
        <v>14</v>
      </c>
      <c r="J33" s="2" t="s">
        <v>14</v>
      </c>
      <c r="K33" s="2" t="s">
        <v>14</v>
      </c>
      <c r="L33" s="2" t="s">
        <v>14</v>
      </c>
      <c r="M33" s="2" t="s">
        <v>14</v>
      </c>
      <c r="N33" s="9" t="s">
        <v>49</v>
      </c>
      <c r="O33" s="2" t="s">
        <v>14</v>
      </c>
      <c r="P33" s="2" t="s">
        <v>14</v>
      </c>
      <c r="Q33" s="2" t="s">
        <v>14</v>
      </c>
      <c r="R33" s="2" t="s">
        <v>14</v>
      </c>
      <c r="S33" s="2" t="s">
        <v>14</v>
      </c>
      <c r="T33" s="2" t="s">
        <v>14</v>
      </c>
      <c r="U33" s="2" t="s">
        <v>14</v>
      </c>
      <c r="V33" s="2" t="s">
        <v>14</v>
      </c>
      <c r="X33" s="4">
        <f t="shared" si="0"/>
        <v>19</v>
      </c>
      <c r="Y33" s="4">
        <f t="shared" si="1"/>
        <v>0</v>
      </c>
      <c r="Z33" s="4">
        <f t="shared" si="2"/>
        <v>0</v>
      </c>
      <c r="AA33" s="4">
        <f t="shared" si="5"/>
        <v>2</v>
      </c>
    </row>
    <row r="34" spans="1:27" ht="63.75" x14ac:dyDescent="0.2">
      <c r="A34" s="6" t="s">
        <v>70</v>
      </c>
      <c r="B34" s="2" t="s">
        <v>14</v>
      </c>
      <c r="C34" s="2" t="s">
        <v>14</v>
      </c>
      <c r="D34" s="2" t="s">
        <v>16</v>
      </c>
      <c r="E34" s="2" t="s">
        <v>14</v>
      </c>
      <c r="F34" s="2" t="s">
        <v>14</v>
      </c>
      <c r="G34" s="2" t="s">
        <v>14</v>
      </c>
      <c r="H34" s="9" t="s">
        <v>49</v>
      </c>
      <c r="I34" s="2" t="s">
        <v>14</v>
      </c>
      <c r="J34" s="2" t="s">
        <v>14</v>
      </c>
      <c r="K34" s="2" t="s">
        <v>14</v>
      </c>
      <c r="L34" s="2" t="s">
        <v>14</v>
      </c>
      <c r="M34" s="2" t="s">
        <v>14</v>
      </c>
      <c r="N34" s="9" t="s">
        <v>49</v>
      </c>
      <c r="O34" s="2" t="s">
        <v>14</v>
      </c>
      <c r="P34" s="2" t="s">
        <v>14</v>
      </c>
      <c r="Q34" s="2" t="s">
        <v>14</v>
      </c>
      <c r="R34" s="2" t="s">
        <v>15</v>
      </c>
      <c r="S34" s="2" t="s">
        <v>14</v>
      </c>
      <c r="T34" s="2" t="s">
        <v>15</v>
      </c>
      <c r="U34" s="2" t="s">
        <v>16</v>
      </c>
      <c r="V34" s="2" t="s">
        <v>14</v>
      </c>
      <c r="X34" s="4">
        <f t="shared" si="0"/>
        <v>15</v>
      </c>
      <c r="Y34" s="4">
        <f t="shared" si="1"/>
        <v>2</v>
      </c>
      <c r="Z34" s="4">
        <f t="shared" si="2"/>
        <v>2</v>
      </c>
      <c r="AA34" s="4">
        <f t="shared" si="5"/>
        <v>2</v>
      </c>
    </row>
    <row r="35" spans="1:27" ht="76.5" x14ac:dyDescent="0.2">
      <c r="A35" s="6" t="s">
        <v>71</v>
      </c>
      <c r="B35" s="2" t="s">
        <v>14</v>
      </c>
      <c r="C35" s="2" t="s">
        <v>14</v>
      </c>
      <c r="D35" s="2" t="s">
        <v>14</v>
      </c>
      <c r="E35" s="2" t="s">
        <v>14</v>
      </c>
      <c r="F35" s="2" t="s">
        <v>14</v>
      </c>
      <c r="G35" s="2" t="s">
        <v>14</v>
      </c>
      <c r="H35" s="9" t="s">
        <v>49</v>
      </c>
      <c r="I35" s="2" t="s">
        <v>14</v>
      </c>
      <c r="J35" s="2" t="s">
        <v>14</v>
      </c>
      <c r="K35" s="2" t="s">
        <v>14</v>
      </c>
      <c r="L35" s="2" t="s">
        <v>14</v>
      </c>
      <c r="M35" s="2" t="s">
        <v>14</v>
      </c>
      <c r="N35" s="9" t="s">
        <v>49</v>
      </c>
      <c r="O35" s="2" t="s">
        <v>14</v>
      </c>
      <c r="P35" s="2" t="s">
        <v>14</v>
      </c>
      <c r="Q35" s="2" t="s">
        <v>14</v>
      </c>
      <c r="R35" s="2" t="s">
        <v>14</v>
      </c>
      <c r="S35" s="2" t="s">
        <v>14</v>
      </c>
      <c r="T35" s="2" t="s">
        <v>14</v>
      </c>
      <c r="U35" s="2" t="s">
        <v>14</v>
      </c>
      <c r="V35" s="2" t="s">
        <v>14</v>
      </c>
      <c r="X35" s="4">
        <f t="shared" si="0"/>
        <v>19</v>
      </c>
      <c r="Y35" s="4">
        <f t="shared" si="1"/>
        <v>0</v>
      </c>
      <c r="Z35" s="4">
        <f t="shared" si="2"/>
        <v>0</v>
      </c>
      <c r="AA35" s="4">
        <f t="shared" si="5"/>
        <v>2</v>
      </c>
    </row>
    <row r="36" spans="1:27" ht="63.75" x14ac:dyDescent="0.2">
      <c r="A36" s="6" t="s">
        <v>72</v>
      </c>
      <c r="B36" s="2" t="s">
        <v>14</v>
      </c>
      <c r="C36" s="2" t="s">
        <v>14</v>
      </c>
      <c r="D36" s="2" t="s">
        <v>14</v>
      </c>
      <c r="E36" s="2" t="s">
        <v>14</v>
      </c>
      <c r="F36" s="2" t="s">
        <v>14</v>
      </c>
      <c r="G36" s="2" t="s">
        <v>14</v>
      </c>
      <c r="H36" s="9" t="s">
        <v>49</v>
      </c>
      <c r="I36" s="2" t="s">
        <v>14</v>
      </c>
      <c r="J36" s="2" t="s">
        <v>14</v>
      </c>
      <c r="K36" s="2" t="s">
        <v>14</v>
      </c>
      <c r="L36" s="2" t="s">
        <v>14</v>
      </c>
      <c r="M36" s="2" t="s">
        <v>14</v>
      </c>
      <c r="N36" s="9" t="s">
        <v>49</v>
      </c>
      <c r="O36" s="2" t="s">
        <v>14</v>
      </c>
      <c r="P36" s="2" t="s">
        <v>14</v>
      </c>
      <c r="Q36" s="2" t="s">
        <v>14</v>
      </c>
      <c r="R36" s="2" t="s">
        <v>14</v>
      </c>
      <c r="S36" s="2" t="s">
        <v>14</v>
      </c>
      <c r="T36" s="2" t="s">
        <v>14</v>
      </c>
      <c r="U36" s="2" t="s">
        <v>14</v>
      </c>
      <c r="V36" s="2" t="s">
        <v>14</v>
      </c>
      <c r="X36" s="4">
        <f t="shared" si="0"/>
        <v>19</v>
      </c>
      <c r="Y36" s="4">
        <f t="shared" si="1"/>
        <v>0</v>
      </c>
      <c r="Z36" s="4">
        <f t="shared" si="2"/>
        <v>0</v>
      </c>
      <c r="AA36" s="4">
        <f t="shared" si="5"/>
        <v>2</v>
      </c>
    </row>
    <row r="37" spans="1:27" ht="63.75" x14ac:dyDescent="0.2">
      <c r="A37" s="6" t="s">
        <v>73</v>
      </c>
      <c r="B37" s="2" t="s">
        <v>14</v>
      </c>
      <c r="C37" s="2" t="s">
        <v>14</v>
      </c>
      <c r="D37" s="2" t="s">
        <v>14</v>
      </c>
      <c r="E37" s="2" t="s">
        <v>14</v>
      </c>
      <c r="F37" s="2" t="s">
        <v>14</v>
      </c>
      <c r="G37" s="2" t="s">
        <v>14</v>
      </c>
      <c r="H37" s="9" t="s">
        <v>49</v>
      </c>
      <c r="I37" s="2" t="s">
        <v>14</v>
      </c>
      <c r="J37" s="2" t="s">
        <v>14</v>
      </c>
      <c r="K37" s="2" t="s">
        <v>14</v>
      </c>
      <c r="L37" s="2" t="s">
        <v>14</v>
      </c>
      <c r="M37" s="2" t="s">
        <v>14</v>
      </c>
      <c r="N37" s="9" t="s">
        <v>49</v>
      </c>
      <c r="O37" s="2" t="s">
        <v>14</v>
      </c>
      <c r="P37" s="2" t="s">
        <v>14</v>
      </c>
      <c r="Q37" s="2" t="s">
        <v>14</v>
      </c>
      <c r="R37" s="2" t="s">
        <v>14</v>
      </c>
      <c r="S37" s="2" t="s">
        <v>14</v>
      </c>
      <c r="T37" s="2" t="s">
        <v>14</v>
      </c>
      <c r="U37" s="2" t="s">
        <v>14</v>
      </c>
      <c r="V37" s="2" t="s">
        <v>14</v>
      </c>
      <c r="X37" s="4">
        <f t="shared" si="0"/>
        <v>19</v>
      </c>
      <c r="Y37" s="4">
        <f t="shared" si="1"/>
        <v>0</v>
      </c>
      <c r="Z37" s="4">
        <f t="shared" si="2"/>
        <v>0</v>
      </c>
      <c r="AA37" s="4">
        <f t="shared" si="5"/>
        <v>2</v>
      </c>
    </row>
    <row r="38" spans="1:27" ht="76.5" x14ac:dyDescent="0.2">
      <c r="A38" s="6" t="s">
        <v>60</v>
      </c>
      <c r="B38" s="2" t="s">
        <v>14</v>
      </c>
      <c r="C38" s="2" t="s">
        <v>14</v>
      </c>
      <c r="D38" s="2" t="s">
        <v>14</v>
      </c>
      <c r="E38" s="2" t="s">
        <v>14</v>
      </c>
      <c r="F38" s="2" t="s">
        <v>14</v>
      </c>
      <c r="G38" s="2" t="s">
        <v>14</v>
      </c>
      <c r="H38" s="9" t="s">
        <v>49</v>
      </c>
      <c r="I38" s="2" t="s">
        <v>14</v>
      </c>
      <c r="J38" s="2" t="s">
        <v>14</v>
      </c>
      <c r="K38" s="2" t="s">
        <v>14</v>
      </c>
      <c r="L38" s="2" t="s">
        <v>14</v>
      </c>
      <c r="M38" s="2" t="s">
        <v>14</v>
      </c>
      <c r="N38" s="9" t="s">
        <v>49</v>
      </c>
      <c r="O38" s="2" t="s">
        <v>14</v>
      </c>
      <c r="P38" s="2" t="s">
        <v>14</v>
      </c>
      <c r="Q38" s="2" t="s">
        <v>14</v>
      </c>
      <c r="R38" s="2" t="s">
        <v>14</v>
      </c>
      <c r="S38" s="2" t="s">
        <v>14</v>
      </c>
      <c r="T38" s="2" t="s">
        <v>14</v>
      </c>
      <c r="U38" s="2" t="s">
        <v>14</v>
      </c>
      <c r="V38" s="2" t="s">
        <v>14</v>
      </c>
      <c r="X38" s="4">
        <f t="shared" si="0"/>
        <v>19</v>
      </c>
      <c r="Y38" s="4">
        <f t="shared" si="1"/>
        <v>0</v>
      </c>
      <c r="Z38" s="4">
        <f t="shared" si="2"/>
        <v>0</v>
      </c>
      <c r="AA38" s="4">
        <f t="shared" si="5"/>
        <v>2</v>
      </c>
    </row>
    <row r="39" spans="1:27" ht="25.5" x14ac:dyDescent="0.2">
      <c r="A39" s="6" t="s">
        <v>74</v>
      </c>
      <c r="B39" s="2" t="s">
        <v>14</v>
      </c>
      <c r="C39" s="2" t="s">
        <v>14</v>
      </c>
      <c r="D39" s="2" t="s">
        <v>14</v>
      </c>
      <c r="E39" s="2" t="s">
        <v>14</v>
      </c>
      <c r="F39" s="2" t="s">
        <v>14</v>
      </c>
      <c r="G39" s="2" t="s">
        <v>14</v>
      </c>
      <c r="H39" s="9" t="s">
        <v>49</v>
      </c>
      <c r="I39" s="2" t="s">
        <v>14</v>
      </c>
      <c r="J39" s="2" t="s">
        <v>14</v>
      </c>
      <c r="K39" s="2" t="s">
        <v>14</v>
      </c>
      <c r="L39" s="2" t="s">
        <v>14</v>
      </c>
      <c r="M39" s="2" t="s">
        <v>14</v>
      </c>
      <c r="N39" s="9" t="s">
        <v>49</v>
      </c>
      <c r="O39" s="2" t="s">
        <v>14</v>
      </c>
      <c r="P39" s="2" t="s">
        <v>14</v>
      </c>
      <c r="Q39" s="2" t="s">
        <v>14</v>
      </c>
      <c r="R39" s="2" t="s">
        <v>14</v>
      </c>
      <c r="S39" s="2" t="s">
        <v>14</v>
      </c>
      <c r="T39" s="2" t="s">
        <v>14</v>
      </c>
      <c r="U39" s="2" t="s">
        <v>14</v>
      </c>
      <c r="V39" s="2" t="s">
        <v>14</v>
      </c>
      <c r="X39" s="4">
        <f t="shared" si="0"/>
        <v>19</v>
      </c>
      <c r="Y39" s="4">
        <f t="shared" si="1"/>
        <v>0</v>
      </c>
      <c r="Z39" s="4">
        <f t="shared" si="2"/>
        <v>0</v>
      </c>
      <c r="AA39" s="4">
        <f t="shared" si="5"/>
        <v>2</v>
      </c>
    </row>
    <row r="40" spans="1:27" ht="63.75" x14ac:dyDescent="0.2">
      <c r="A40" s="6" t="s">
        <v>61</v>
      </c>
      <c r="B40" s="2" t="s">
        <v>14</v>
      </c>
      <c r="C40" s="2" t="s">
        <v>49</v>
      </c>
      <c r="D40" s="2" t="s">
        <v>16</v>
      </c>
      <c r="E40" s="2" t="s">
        <v>14</v>
      </c>
      <c r="F40" s="2" t="s">
        <v>14</v>
      </c>
      <c r="G40" s="2" t="s">
        <v>15</v>
      </c>
      <c r="H40" s="9" t="s">
        <v>49</v>
      </c>
      <c r="I40" s="2" t="s">
        <v>14</v>
      </c>
      <c r="J40" s="2" t="s">
        <v>14</v>
      </c>
      <c r="K40" s="2" t="s">
        <v>14</v>
      </c>
      <c r="L40" s="2" t="s">
        <v>16</v>
      </c>
      <c r="M40" s="2" t="s">
        <v>14</v>
      </c>
      <c r="N40" s="9" t="s">
        <v>49</v>
      </c>
      <c r="O40" s="2" t="s">
        <v>14</v>
      </c>
      <c r="P40" s="2" t="s">
        <v>14</v>
      </c>
      <c r="Q40" s="2" t="s">
        <v>16</v>
      </c>
      <c r="R40" s="2" t="s">
        <v>14</v>
      </c>
      <c r="S40" s="2" t="s">
        <v>14</v>
      </c>
      <c r="T40" s="2" t="s">
        <v>14</v>
      </c>
      <c r="U40" s="2" t="s">
        <v>14</v>
      </c>
      <c r="V40" s="2" t="s">
        <v>14</v>
      </c>
      <c r="X40" s="4">
        <f t="shared" si="0"/>
        <v>14</v>
      </c>
      <c r="Y40" s="4">
        <f t="shared" si="1"/>
        <v>1</v>
      </c>
      <c r="Z40" s="4">
        <f t="shared" si="2"/>
        <v>3</v>
      </c>
      <c r="AA40" s="4">
        <f t="shared" si="5"/>
        <v>3</v>
      </c>
    </row>
    <row r="41" spans="1:27" x14ac:dyDescent="0.2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9"/>
      <c r="R41" s="9"/>
      <c r="S41" s="2"/>
      <c r="T41" s="2"/>
      <c r="U41" s="2"/>
      <c r="V41" s="2"/>
    </row>
    <row r="42" spans="1:27" ht="104.25" customHeight="1" x14ac:dyDescent="0.2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9"/>
      <c r="R42" s="9"/>
      <c r="S42" s="2"/>
      <c r="T42" s="2"/>
      <c r="U42" s="2"/>
      <c r="V42" s="2"/>
    </row>
    <row r="43" spans="1:27" x14ac:dyDescent="0.2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9"/>
      <c r="R43" s="9"/>
      <c r="S43" s="2"/>
      <c r="T43" s="2"/>
      <c r="U43" s="2"/>
      <c r="V43" s="2"/>
    </row>
    <row r="44" spans="1:27" x14ac:dyDescent="0.2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9"/>
      <c r="R44" s="9"/>
      <c r="S44" s="2"/>
      <c r="T44" s="2"/>
      <c r="U44" s="2"/>
      <c r="V44" s="2"/>
    </row>
    <row r="45" spans="1:27" x14ac:dyDescent="0.2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9"/>
      <c r="R45" s="9"/>
      <c r="S45" s="2"/>
      <c r="T45" s="2"/>
      <c r="U45" s="2"/>
      <c r="V45" s="2"/>
    </row>
    <row r="46" spans="1:27" x14ac:dyDescent="0.2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9"/>
      <c r="R46" s="9"/>
      <c r="S46" s="2"/>
      <c r="T46" s="2"/>
      <c r="U46" s="2"/>
      <c r="V46" s="2"/>
    </row>
    <row r="47" spans="1:27" x14ac:dyDescent="0.2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9"/>
      <c r="R47" s="9"/>
      <c r="S47" s="2"/>
      <c r="T47" s="2"/>
      <c r="U47" s="2"/>
      <c r="V47" s="2"/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18 B21:V47">
    <cfRule type="cellIs" dxfId="9" priority="86" operator="equal">
      <formula>"ZDRŽEL(A) SE"</formula>
    </cfRule>
    <cfRule type="cellIs" dxfId="8" priority="87" operator="equal">
      <formula>"ZDRŽEL(A) SE"</formula>
    </cfRule>
    <cfRule type="cellIs" dxfId="7" priority="88" operator="equal">
      <formula>"NE"</formula>
    </cfRule>
    <cfRule type="cellIs" dxfId="6" priority="89" operator="equal">
      <formula>"ANO"</formula>
    </cfRule>
  </conditionalFormatting>
  <conditionalFormatting sqref="X7:X40">
    <cfRule type="cellIs" dxfId="5" priority="38" operator="greaterThan">
      <formula>10</formula>
    </cfRule>
  </conditionalFormatting>
  <conditionalFormatting sqref="B19:V20">
    <cfRule type="cellIs" dxfId="4" priority="18" operator="equal">
      <formula>"ZDRŽEL(A) SE"</formula>
    </cfRule>
    <cfRule type="cellIs" dxfId="3" priority="19" operator="equal">
      <formula>"ZDRŽEL(A) SE"</formula>
    </cfRule>
    <cfRule type="cellIs" dxfId="2" priority="20" operator="equal">
      <formula>"NE"</formula>
    </cfRule>
    <cfRule type="cellIs" dxfId="1" priority="21" operator="equal">
      <formula>"ANO"</formula>
    </cfRule>
  </conditionalFormatting>
  <conditionalFormatting sqref="A7:A47">
    <cfRule type="duplicateValues" dxfId="0" priority="169"/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Pavlína Benešová</cp:lastModifiedBy>
  <dcterms:created xsi:type="dcterms:W3CDTF">2013-09-19T09:38:57Z</dcterms:created>
  <dcterms:modified xsi:type="dcterms:W3CDTF">2020-12-17T09:30:45Z</dcterms:modified>
</cp:coreProperties>
</file>