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storage\jitka.kocova$\plocha\"/>
    </mc:Choice>
  </mc:AlternateContent>
  <xr:revisionPtr revIDLastSave="0" documentId="13_ncr:1_{F5E3BE36-D090-477C-8E6A-17416C618169}" xr6:coauthVersionLast="46" xr6:coauthVersionMax="46" xr10:uidLastSave="{00000000-0000-0000-0000-000000000000}"/>
  <bookViews>
    <workbookView xWindow="-120" yWindow="-120" windowWidth="29040" windowHeight="15840" tabRatio="598" xr2:uid="{00000000-000D-0000-FFFF-FFFF00000000}"/>
  </bookViews>
  <sheets>
    <sheet name="Výsledky hlasování" sheetId="1" r:id="rId1"/>
    <sheet name="List2" sheetId="2" state="hidden" r:id="rId2"/>
    <sheet name="List3" sheetId="3" state="hidden" r:id="rId3"/>
  </sheets>
  <calcPr calcId="181029"/>
</workbook>
</file>

<file path=xl/calcChain.xml><?xml version="1.0" encoding="utf-8"?>
<calcChain xmlns="http://schemas.openxmlformats.org/spreadsheetml/2006/main">
  <c r="X23" i="1" l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13" i="1"/>
  <c r="Y13" i="1"/>
  <c r="Z13" i="1"/>
  <c r="AA13" i="1"/>
  <c r="X14" i="1"/>
  <c r="Y14" i="1"/>
  <c r="Z14" i="1"/>
  <c r="AA14" i="1"/>
  <c r="X15" i="1"/>
  <c r="Y15" i="1"/>
  <c r="Z15" i="1"/>
  <c r="AA15" i="1"/>
  <c r="X7" i="1" l="1"/>
  <c r="Y7" i="1"/>
  <c r="Z7" i="1"/>
  <c r="AA7" i="1"/>
  <c r="X8" i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</calcChain>
</file>

<file path=xl/sharedStrings.xml><?xml version="1.0" encoding="utf-8"?>
<sst xmlns="http://schemas.openxmlformats.org/spreadsheetml/2006/main" count="505" uniqueCount="71">
  <si>
    <t>Ing.</t>
  </si>
  <si>
    <t>Jaroslav</t>
  </si>
  <si>
    <t>Miloslav</t>
  </si>
  <si>
    <t>Jiraský</t>
  </si>
  <si>
    <t>František</t>
  </si>
  <si>
    <t>Mgr.</t>
  </si>
  <si>
    <t>Jiří</t>
  </si>
  <si>
    <t>Jan</t>
  </si>
  <si>
    <t>Kovařík</t>
  </si>
  <si>
    <t>Krejza</t>
  </si>
  <si>
    <t>Martin</t>
  </si>
  <si>
    <t>Soušek</t>
  </si>
  <si>
    <t>Vondráček</t>
  </si>
  <si>
    <t>Ivana</t>
  </si>
  <si>
    <t>ANO</t>
  </si>
  <si>
    <t>NE</t>
  </si>
  <si>
    <t>ZDRŽEL(A) SE</t>
  </si>
  <si>
    <t>CELKEM</t>
  </si>
  <si>
    <t>ZDRŽELO SE</t>
  </si>
  <si>
    <t>NEHLASOVALO</t>
  </si>
  <si>
    <t>Bendl</t>
  </si>
  <si>
    <t>Burešová</t>
  </si>
  <si>
    <t>Fišer</t>
  </si>
  <si>
    <t>Klát</t>
  </si>
  <si>
    <t>Kysilková</t>
  </si>
  <si>
    <t>Lipavský</t>
  </si>
  <si>
    <t>Mandíková</t>
  </si>
  <si>
    <t>Stanislava</t>
  </si>
  <si>
    <t>Helena</t>
  </si>
  <si>
    <t>Zdeněk</t>
  </si>
  <si>
    <t>Blanka</t>
  </si>
  <si>
    <t>prof. RNDr.</t>
  </si>
  <si>
    <t>Ing. Mgr.</t>
  </si>
  <si>
    <t>Dvorský</t>
  </si>
  <si>
    <t>Hynek</t>
  </si>
  <si>
    <t>Klofanda</t>
  </si>
  <si>
    <t>Koblížek</t>
  </si>
  <si>
    <t>Korbel</t>
  </si>
  <si>
    <t>Plhák</t>
  </si>
  <si>
    <t>Šraut</t>
  </si>
  <si>
    <t>Urešová</t>
  </si>
  <si>
    <t>Vrátilová</t>
  </si>
  <si>
    <t>Filip</t>
  </si>
  <si>
    <t>Josef</t>
  </si>
  <si>
    <t>Petr</t>
  </si>
  <si>
    <t>Bohumír</t>
  </si>
  <si>
    <t>Iva</t>
  </si>
  <si>
    <t>MBA, Ph.D.</t>
  </si>
  <si>
    <t>MBA</t>
  </si>
  <si>
    <t>-</t>
  </si>
  <si>
    <t>3) Zastupitelstvo města schvaluje program zasedání.</t>
  </si>
  <si>
    <t>1) Zastupitelstvo města určuje zapisovatelkou paní Jitku Kočovou a pana Jiřího Kořínka zodpovědného za obsluhu elektronického hlasovacího zařízení.</t>
  </si>
  <si>
    <t>2) Zastupitelstvo města volí ověřovatele zápisu pana paní Mgr. Helenu Mandíkovou a pana Petra Klofandu.</t>
  </si>
  <si>
    <t>Zastupitelstvo města 24.2.2021</t>
  </si>
  <si>
    <t>8) Zastupitelstvo města schvaluje vyřazení podané nominace Hudba pomáhá – UP z. s., která nesplňuje podmínky Statutu udílení Cen města Vysokého Mýta dle čl. I odst.9 c).</t>
  </si>
  <si>
    <t>7) Zastupitelstvo města schvaluje finanční dar pro držitele Ceny města Vysokého Mýta za rok 2020 uvedených v čl. I, odst. 1 písm. a), b), c) Statutu udílení cen města Vysokého Mýta ve výši 10.000 Kč.</t>
  </si>
  <si>
    <t>6) Zastupitelstvo města jmenuje volební komisi pro volbu držitelů Cen města Vysokého Mýta za rok 2020 ve složení: Mgr. Marie Lněničková, JUDr. Libor Poláček, Bc. Iveta Petrová.</t>
  </si>
  <si>
    <t>5) Zastupitelstvo města schvaluje volební řád pro udílení Výročních cen města Vysokého Mýta za rok 2020.  </t>
  </si>
  <si>
    <t>9) Zastupitelstvo města schvaluje vyřazení podané nominace Petra Dvořáčka, která nesplňuje podmínky Statutu udílení Cen města Vysokého Mýta dle čl. II odst.6.</t>
  </si>
  <si>
    <t>11) Zastupitelstvo města schvaluje koupi pozemků parc. č. 3359/1, 3359/2 a 3359/3, vše v k.ú. Vysoké Mýto od vlastníků za kupní cenu ve výši 1.000.000 Kč.</t>
  </si>
  <si>
    <t>12) Zastupitelstvo města schvaluje bezúplatný převod níže uvedených hmotných movitých věcí do vlastnictví Technických služeb Vysoké Mýto, příspěvkové organizace, IČ: 70888671.</t>
  </si>
  <si>
    <t>13) Zastupitelstvo města schvaluje dodatek č. 4 ke zřizovací listině příspěvkové organizace Technické služby Vysoké Mýto, IČ: 70888671 s účinností od 01.03.2021.</t>
  </si>
  <si>
    <t>14) Zastupitelstvo města schvaluje bezúplatný převod hmotných movitých věcí a spotřebního materiálu uvedených v příloze do vlastnictví společnosti LEDAX Vysoké Mýto, o.p.s., IČ: 28117557 s tím, že převáděné movité věci kromě spotřebního materiálu budou následně zaevidovány jako mobiliář koncesionáře.</t>
  </si>
  <si>
    <t>15) Zastupitelstvo města schvaluje prodej pozemku nově vzniklého geometrickým plánem č. 4466-10/2021 označeného jako parc. č. 4289/130 trvalý travní porost v k.ú. Vysoké Mýto společnosti JMG s.r.o., IČ 05645093, za celkovou kupní cenu ve výši 3.115.000 Kč. Prodej pozemku není předmětem daně z přidané hodnoty.</t>
  </si>
  <si>
    <t>16) Zastupitelstvo města schvaluje bezúplatné nabytí pozemku nově vzniklého geometrickým plánem č. 4439-177/2020 označeného jako parc. č. 4025/1 o výměře 9840 m2 v k.ú. Vysoké Mýto se všemi jeho součástmi (zejm. víceúčelové hřiště) a příslušenstvím z vlastnictví Pardubického kraje, IČO 70892822, do vlastnictví města Vysokého Mýta.</t>
  </si>
  <si>
    <t>17) Zastupitelstvo města neschvaluje prodej části pozemku parc. č. 1522/1 zastavěná plocha a nádvoří v k.ú. Vysoké Mýto.</t>
  </si>
  <si>
    <t>18) Zastupitelstvo města neschvaluje prodej části pozemku parc. č. 255/16 v k.ú. Domoradice.</t>
  </si>
  <si>
    <t xml:space="preserve">19) Zastupitelstvo města uděluje Ceny města Vysokého Mýta za rok 2020 podle výsledků tajného hlasování a ukládá volební komisi pro udílení Cen města Vysokého Mýta za rok 2020 jména držitelů zveřejnit na slavnostním večeru. </t>
  </si>
  <si>
    <t>20) Zastupitelstvo města pověřuje starostu zveřejněním Městu Vysokému Mýtu dostupných informací a podkladů týkajících se přivaděče „“.</t>
  </si>
  <si>
    <t>4) Zastupitelstvo města volí přísedící Okresního soudu v Ústí nad Orlicí paní Evu Šrautovou, bytem xx na další čtyřleté období.</t>
  </si>
  <si>
    <t>10) Zastupitelstvo města schvaluje koupi podílu ve výši 1/2 na pozemcích parc. č. 4078, 4082/17, 4673/12, 10016 a 10224, vše v k.ú. Vysoké Mýto od paní Jany Piťhové, nar. xx, trvale bytem xx za kupní cenu ve výši 1.642.380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</si>
</sst>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defaultColWidth="5.7109375" defaultRowHeight="12.75" customHeight="1" x14ac:dyDescent="0.2"/>
  <cols>
    <col min="1" max="1" width="62.7109375" style="6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8"/>
      <c r="X1" s="3"/>
      <c r="Y1" s="3"/>
      <c r="Z1" s="3"/>
      <c r="AA1" s="3"/>
    </row>
    <row r="2" spans="1:27" ht="15" customHeight="1" x14ac:dyDescent="0.2">
      <c r="A2" s="8"/>
      <c r="B2" s="5"/>
      <c r="C2" s="5" t="s">
        <v>5</v>
      </c>
      <c r="D2" s="7"/>
      <c r="E2" s="5" t="s">
        <v>0</v>
      </c>
      <c r="F2" s="5" t="s">
        <v>31</v>
      </c>
      <c r="G2" s="5" t="s">
        <v>0</v>
      </c>
      <c r="H2" s="5"/>
      <c r="I2" s="5"/>
      <c r="J2" s="5" t="s">
        <v>5</v>
      </c>
      <c r="K2" s="5" t="s">
        <v>5</v>
      </c>
      <c r="L2" s="5"/>
      <c r="M2" s="5" t="s">
        <v>0</v>
      </c>
      <c r="N2" s="5" t="s">
        <v>5</v>
      </c>
      <c r="O2" s="5" t="s">
        <v>5</v>
      </c>
      <c r="P2" s="5" t="s">
        <v>5</v>
      </c>
      <c r="Q2" s="5" t="s">
        <v>5</v>
      </c>
      <c r="R2" s="5" t="s">
        <v>0</v>
      </c>
      <c r="S2" s="5" t="s">
        <v>32</v>
      </c>
      <c r="T2" s="5" t="s">
        <v>0</v>
      </c>
      <c r="U2" s="5"/>
      <c r="V2" s="5" t="s">
        <v>5</v>
      </c>
      <c r="X2" s="12" t="s">
        <v>17</v>
      </c>
      <c r="Y2" s="13"/>
      <c r="Z2" s="13"/>
      <c r="AA2" s="14"/>
    </row>
    <row r="3" spans="1:27" ht="15" customHeight="1" x14ac:dyDescent="0.2">
      <c r="A3" s="11" t="s">
        <v>53</v>
      </c>
      <c r="B3" s="5" t="s">
        <v>20</v>
      </c>
      <c r="C3" s="5" t="s">
        <v>21</v>
      </c>
      <c r="D3" s="7" t="s">
        <v>33</v>
      </c>
      <c r="E3" s="5" t="s">
        <v>22</v>
      </c>
      <c r="F3" s="5" t="s">
        <v>34</v>
      </c>
      <c r="G3" s="5" t="s">
        <v>3</v>
      </c>
      <c r="H3" s="5" t="s">
        <v>23</v>
      </c>
      <c r="I3" s="5" t="s">
        <v>35</v>
      </c>
      <c r="J3" s="5" t="s">
        <v>36</v>
      </c>
      <c r="K3" s="5" t="s">
        <v>37</v>
      </c>
      <c r="L3" s="5" t="s">
        <v>8</v>
      </c>
      <c r="M3" s="5" t="s">
        <v>9</v>
      </c>
      <c r="N3" s="5" t="s">
        <v>24</v>
      </c>
      <c r="O3" s="5" t="s">
        <v>25</v>
      </c>
      <c r="P3" s="5" t="s">
        <v>26</v>
      </c>
      <c r="Q3" s="5" t="s">
        <v>38</v>
      </c>
      <c r="R3" s="5" t="s">
        <v>11</v>
      </c>
      <c r="S3" s="5" t="s">
        <v>39</v>
      </c>
      <c r="T3" s="5" t="s">
        <v>40</v>
      </c>
      <c r="U3" s="5" t="s">
        <v>12</v>
      </c>
      <c r="V3" s="5" t="s">
        <v>41</v>
      </c>
      <c r="X3" s="15" t="s">
        <v>14</v>
      </c>
      <c r="Y3" s="17" t="s">
        <v>15</v>
      </c>
      <c r="Z3" s="19" t="s">
        <v>18</v>
      </c>
      <c r="AA3" s="21" t="s">
        <v>19</v>
      </c>
    </row>
    <row r="4" spans="1:27" ht="15" customHeight="1" x14ac:dyDescent="0.2">
      <c r="A4" s="11"/>
      <c r="B4" s="5" t="s">
        <v>1</v>
      </c>
      <c r="C4" s="5" t="s">
        <v>27</v>
      </c>
      <c r="D4" s="7" t="s">
        <v>42</v>
      </c>
      <c r="E4" s="5" t="s">
        <v>6</v>
      </c>
      <c r="F4" s="5" t="s">
        <v>43</v>
      </c>
      <c r="G4" s="5" t="s">
        <v>4</v>
      </c>
      <c r="H4" s="5" t="s">
        <v>29</v>
      </c>
      <c r="I4" s="5" t="s">
        <v>44</v>
      </c>
      <c r="J4" s="5" t="s">
        <v>10</v>
      </c>
      <c r="K4" s="5" t="s">
        <v>1</v>
      </c>
      <c r="L4" s="5" t="s">
        <v>6</v>
      </c>
      <c r="M4" s="5" t="s">
        <v>10</v>
      </c>
      <c r="N4" s="5" t="s">
        <v>30</v>
      </c>
      <c r="O4" s="5" t="s">
        <v>7</v>
      </c>
      <c r="P4" s="5" t="s">
        <v>28</v>
      </c>
      <c r="Q4" s="5" t="s">
        <v>6</v>
      </c>
      <c r="R4" s="5" t="s">
        <v>2</v>
      </c>
      <c r="S4" s="5" t="s">
        <v>45</v>
      </c>
      <c r="T4" s="5" t="s">
        <v>13</v>
      </c>
      <c r="U4" s="5" t="s">
        <v>6</v>
      </c>
      <c r="V4" s="5" t="s">
        <v>46</v>
      </c>
      <c r="X4" s="16"/>
      <c r="Y4" s="18"/>
      <c r="Z4" s="20"/>
      <c r="AA4" s="22"/>
    </row>
    <row r="5" spans="1:27" ht="15" customHeight="1" x14ac:dyDescent="0.25">
      <c r="A5" s="11"/>
      <c r="B5" s="5"/>
      <c r="C5" s="5"/>
      <c r="D5" s="5"/>
      <c r="E5" s="5"/>
      <c r="F5" s="5" t="s">
        <v>47</v>
      </c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5"/>
      <c r="T5" s="5" t="s">
        <v>48</v>
      </c>
      <c r="U5" s="5"/>
      <c r="V5" s="5"/>
      <c r="X5" s="3"/>
      <c r="Y5" s="3"/>
      <c r="Z5" s="3"/>
      <c r="AA5" s="3"/>
    </row>
    <row r="6" spans="1:27" ht="15" customHeight="1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3"/>
      <c r="Y6" s="3"/>
      <c r="Z6" s="3"/>
      <c r="AA6" s="3"/>
    </row>
    <row r="7" spans="1:27" ht="38.25" x14ac:dyDescent="0.2">
      <c r="A7" s="6" t="s">
        <v>51</v>
      </c>
      <c r="B7" s="2" t="s">
        <v>14</v>
      </c>
      <c r="C7" s="2" t="s">
        <v>14</v>
      </c>
      <c r="D7" s="2" t="s">
        <v>49</v>
      </c>
      <c r="E7" s="2" t="s">
        <v>14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  <c r="N7" s="2" t="s">
        <v>14</v>
      </c>
      <c r="O7" s="2" t="s">
        <v>14</v>
      </c>
      <c r="P7" s="2" t="s">
        <v>14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X7" s="4">
        <f t="shared" ref="X7:X26" si="0">COUNTIF($B7:$W7,"ANO")</f>
        <v>20</v>
      </c>
      <c r="Y7" s="4">
        <f t="shared" ref="Y7:Y26" si="1">COUNTIF($B7:$W7,"NE")</f>
        <v>0</v>
      </c>
      <c r="Z7" s="4">
        <f t="shared" ref="Z7:Z26" si="2">COUNTIF($B7:$W7,"ZDRŽEL(A) SE")</f>
        <v>0</v>
      </c>
      <c r="AA7" s="4">
        <f t="shared" ref="AA7:AA22" si="3">COUNTIF(B7:W7,"-")</f>
        <v>1</v>
      </c>
    </row>
    <row r="8" spans="1:27" ht="25.5" x14ac:dyDescent="0.2">
      <c r="A8" s="6" t="s">
        <v>52</v>
      </c>
      <c r="B8" s="2" t="s">
        <v>14</v>
      </c>
      <c r="C8" s="2" t="s">
        <v>14</v>
      </c>
      <c r="D8" s="2" t="s">
        <v>49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16</v>
      </c>
      <c r="J8" s="2" t="s">
        <v>14</v>
      </c>
      <c r="K8" s="2" t="s">
        <v>14</v>
      </c>
      <c r="L8" s="2" t="s">
        <v>14</v>
      </c>
      <c r="M8" s="2" t="s">
        <v>14</v>
      </c>
      <c r="N8" s="2" t="s">
        <v>14</v>
      </c>
      <c r="O8" s="2" t="s">
        <v>14</v>
      </c>
      <c r="P8" s="2" t="s">
        <v>16</v>
      </c>
      <c r="Q8" s="2" t="s">
        <v>14</v>
      </c>
      <c r="R8" s="2" t="s">
        <v>14</v>
      </c>
      <c r="S8" s="2" t="s">
        <v>14</v>
      </c>
      <c r="T8" s="2" t="s">
        <v>14</v>
      </c>
      <c r="U8" s="2" t="s">
        <v>14</v>
      </c>
      <c r="V8" s="2" t="s">
        <v>14</v>
      </c>
      <c r="X8" s="4">
        <f t="shared" si="0"/>
        <v>18</v>
      </c>
      <c r="Y8" s="4">
        <f t="shared" si="1"/>
        <v>0</v>
      </c>
      <c r="Z8" s="4">
        <f t="shared" si="2"/>
        <v>2</v>
      </c>
      <c r="AA8" s="4">
        <f t="shared" si="3"/>
        <v>1</v>
      </c>
    </row>
    <row r="9" spans="1:27" x14ac:dyDescent="0.2">
      <c r="A9" s="6" t="s">
        <v>50</v>
      </c>
      <c r="B9" s="2" t="s">
        <v>14</v>
      </c>
      <c r="C9" s="2" t="s">
        <v>14</v>
      </c>
      <c r="D9" s="2" t="s">
        <v>49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  <c r="N9" s="2" t="s">
        <v>14</v>
      </c>
      <c r="O9" s="2" t="s">
        <v>14</v>
      </c>
      <c r="P9" s="2" t="s">
        <v>14</v>
      </c>
      <c r="Q9" s="2" t="s">
        <v>14</v>
      </c>
      <c r="R9" s="2" t="s">
        <v>14</v>
      </c>
      <c r="S9" s="2" t="s">
        <v>14</v>
      </c>
      <c r="T9" s="2" t="s">
        <v>14</v>
      </c>
      <c r="U9" s="2" t="s">
        <v>14</v>
      </c>
      <c r="V9" s="2" t="s">
        <v>14</v>
      </c>
      <c r="X9" s="4">
        <f t="shared" si="0"/>
        <v>20</v>
      </c>
      <c r="Y9" s="4">
        <f t="shared" si="1"/>
        <v>0</v>
      </c>
      <c r="Z9" s="4">
        <f t="shared" si="2"/>
        <v>0</v>
      </c>
      <c r="AA9" s="4">
        <f t="shared" si="3"/>
        <v>1</v>
      </c>
    </row>
    <row r="10" spans="1:27" ht="30.6" customHeight="1" x14ac:dyDescent="0.2">
      <c r="A10" s="6" t="s">
        <v>69</v>
      </c>
      <c r="B10" s="2" t="s">
        <v>14</v>
      </c>
      <c r="C10" s="2" t="s">
        <v>14</v>
      </c>
      <c r="D10" s="2" t="s">
        <v>49</v>
      </c>
      <c r="E10" s="2" t="s">
        <v>14</v>
      </c>
      <c r="F10" s="2" t="s">
        <v>14</v>
      </c>
      <c r="G10" s="2" t="s">
        <v>14</v>
      </c>
      <c r="H10" s="2" t="s">
        <v>14</v>
      </c>
      <c r="I10" s="2" t="s">
        <v>14</v>
      </c>
      <c r="J10" s="2" t="s">
        <v>14</v>
      </c>
      <c r="K10" s="2" t="s">
        <v>14</v>
      </c>
      <c r="L10" s="2" t="s">
        <v>14</v>
      </c>
      <c r="M10" s="2" t="s">
        <v>16</v>
      </c>
      <c r="N10" s="2" t="s">
        <v>14</v>
      </c>
      <c r="O10" s="2" t="s">
        <v>14</v>
      </c>
      <c r="P10" s="2" t="s">
        <v>14</v>
      </c>
      <c r="Q10" s="2" t="s">
        <v>14</v>
      </c>
      <c r="R10" s="2" t="s">
        <v>14</v>
      </c>
      <c r="S10" s="2" t="s">
        <v>16</v>
      </c>
      <c r="T10" s="2" t="s">
        <v>14</v>
      </c>
      <c r="U10" s="2" t="s">
        <v>14</v>
      </c>
      <c r="V10" s="2" t="s">
        <v>14</v>
      </c>
      <c r="X10" s="4">
        <f t="shared" si="0"/>
        <v>18</v>
      </c>
      <c r="Y10" s="4">
        <f t="shared" si="1"/>
        <v>0</v>
      </c>
      <c r="Z10" s="4">
        <f t="shared" si="2"/>
        <v>2</v>
      </c>
      <c r="AA10" s="4">
        <f t="shared" si="3"/>
        <v>1</v>
      </c>
    </row>
    <row r="11" spans="1:27" ht="25.5" x14ac:dyDescent="0.2">
      <c r="A11" s="6" t="s">
        <v>57</v>
      </c>
      <c r="B11" s="2" t="s">
        <v>14</v>
      </c>
      <c r="C11" s="2" t="s">
        <v>14</v>
      </c>
      <c r="D11" s="2" t="s">
        <v>49</v>
      </c>
      <c r="E11" s="2" t="s">
        <v>14</v>
      </c>
      <c r="F11" s="2" t="s">
        <v>14</v>
      </c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 t="s">
        <v>14</v>
      </c>
      <c r="M11" s="2" t="s">
        <v>14</v>
      </c>
      <c r="N11" s="2" t="s">
        <v>14</v>
      </c>
      <c r="O11" s="2" t="s">
        <v>14</v>
      </c>
      <c r="P11" s="2" t="s">
        <v>14</v>
      </c>
      <c r="Q11" s="2" t="s">
        <v>14</v>
      </c>
      <c r="R11" s="2" t="s">
        <v>14</v>
      </c>
      <c r="S11" s="2" t="s">
        <v>14</v>
      </c>
      <c r="T11" s="2" t="s">
        <v>14</v>
      </c>
      <c r="U11" s="2" t="s">
        <v>14</v>
      </c>
      <c r="V11" s="2" t="s">
        <v>14</v>
      </c>
      <c r="X11" s="4">
        <f t="shared" si="0"/>
        <v>20</v>
      </c>
      <c r="Y11" s="4">
        <f t="shared" si="1"/>
        <v>0</v>
      </c>
      <c r="Z11" s="4">
        <f t="shared" si="2"/>
        <v>0</v>
      </c>
      <c r="AA11" s="4">
        <f t="shared" si="3"/>
        <v>1</v>
      </c>
    </row>
    <row r="12" spans="1:27" ht="38.25" x14ac:dyDescent="0.2">
      <c r="A12" s="6" t="s">
        <v>56</v>
      </c>
      <c r="B12" s="2" t="s">
        <v>14</v>
      </c>
      <c r="C12" s="2" t="s">
        <v>14</v>
      </c>
      <c r="D12" s="2" t="s">
        <v>49</v>
      </c>
      <c r="E12" s="2" t="s">
        <v>14</v>
      </c>
      <c r="F12" s="2" t="s">
        <v>14</v>
      </c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 t="s">
        <v>14</v>
      </c>
      <c r="M12" s="2" t="s">
        <v>14</v>
      </c>
      <c r="N12" s="2" t="s">
        <v>14</v>
      </c>
      <c r="O12" s="2" t="s">
        <v>14</v>
      </c>
      <c r="P12" s="2" t="s">
        <v>14</v>
      </c>
      <c r="Q12" s="2" t="s">
        <v>14</v>
      </c>
      <c r="R12" s="2" t="s">
        <v>14</v>
      </c>
      <c r="S12" s="2" t="s">
        <v>14</v>
      </c>
      <c r="T12" s="2" t="s">
        <v>14</v>
      </c>
      <c r="U12" s="2" t="s">
        <v>14</v>
      </c>
      <c r="V12" s="2" t="s">
        <v>14</v>
      </c>
      <c r="X12" s="4">
        <f t="shared" si="0"/>
        <v>20</v>
      </c>
      <c r="Y12" s="4">
        <f t="shared" si="1"/>
        <v>0</v>
      </c>
      <c r="Z12" s="4">
        <f t="shared" si="2"/>
        <v>0</v>
      </c>
      <c r="AA12" s="4">
        <f t="shared" si="3"/>
        <v>1</v>
      </c>
    </row>
    <row r="13" spans="1:27" s="5" customFormat="1" ht="38.25" x14ac:dyDescent="0.2">
      <c r="A13" s="6" t="s">
        <v>55</v>
      </c>
      <c r="B13" s="2" t="s">
        <v>14</v>
      </c>
      <c r="C13" s="2" t="s">
        <v>14</v>
      </c>
      <c r="D13" s="2" t="s">
        <v>49</v>
      </c>
      <c r="E13" s="2" t="s">
        <v>14</v>
      </c>
      <c r="F13" s="2" t="s">
        <v>14</v>
      </c>
      <c r="G13" s="2" t="s">
        <v>14</v>
      </c>
      <c r="H13" s="2" t="s">
        <v>14</v>
      </c>
      <c r="I13" s="2" t="s">
        <v>14</v>
      </c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  <c r="O13" s="2" t="s">
        <v>14</v>
      </c>
      <c r="P13" s="2" t="s">
        <v>14</v>
      </c>
      <c r="Q13" s="2" t="s">
        <v>14</v>
      </c>
      <c r="R13" s="2" t="s">
        <v>14</v>
      </c>
      <c r="S13" s="2" t="s">
        <v>14</v>
      </c>
      <c r="T13" s="2" t="s">
        <v>14</v>
      </c>
      <c r="U13" s="2" t="s">
        <v>14</v>
      </c>
      <c r="V13" s="2" t="s">
        <v>14</v>
      </c>
      <c r="X13" s="4">
        <f t="shared" si="0"/>
        <v>20</v>
      </c>
      <c r="Y13" s="4">
        <f t="shared" si="1"/>
        <v>0</v>
      </c>
      <c r="Z13" s="4">
        <f t="shared" si="2"/>
        <v>0</v>
      </c>
      <c r="AA13" s="4">
        <f t="shared" ref="AA13:AA15" si="4">COUNTIF(B13:W13,"-")</f>
        <v>1</v>
      </c>
    </row>
    <row r="14" spans="1:27" s="5" customFormat="1" ht="38.25" x14ac:dyDescent="0.2">
      <c r="A14" s="6" t="s">
        <v>54</v>
      </c>
      <c r="B14" s="2" t="s">
        <v>15</v>
      </c>
      <c r="C14" s="2" t="s">
        <v>15</v>
      </c>
      <c r="D14" s="2" t="s">
        <v>49</v>
      </c>
      <c r="E14" s="2" t="s">
        <v>15</v>
      </c>
      <c r="F14" s="2" t="s">
        <v>15</v>
      </c>
      <c r="G14" s="2" t="s">
        <v>15</v>
      </c>
      <c r="H14" s="2" t="s">
        <v>14</v>
      </c>
      <c r="I14" s="2" t="s">
        <v>16</v>
      </c>
      <c r="J14" s="2" t="s">
        <v>16</v>
      </c>
      <c r="K14" s="2" t="s">
        <v>14</v>
      </c>
      <c r="L14" s="2" t="s">
        <v>14</v>
      </c>
      <c r="M14" s="2" t="s">
        <v>15</v>
      </c>
      <c r="N14" s="2" t="s">
        <v>14</v>
      </c>
      <c r="O14" s="2" t="s">
        <v>16</v>
      </c>
      <c r="P14" s="2" t="s">
        <v>14</v>
      </c>
      <c r="Q14" s="2" t="s">
        <v>15</v>
      </c>
      <c r="R14" s="2" t="s">
        <v>16</v>
      </c>
      <c r="S14" s="2" t="s">
        <v>15</v>
      </c>
      <c r="T14" s="2" t="s">
        <v>16</v>
      </c>
      <c r="U14" s="2" t="s">
        <v>16</v>
      </c>
      <c r="V14" s="2" t="s">
        <v>16</v>
      </c>
      <c r="X14" s="4">
        <f t="shared" si="0"/>
        <v>5</v>
      </c>
      <c r="Y14" s="4">
        <f t="shared" si="1"/>
        <v>8</v>
      </c>
      <c r="Z14" s="4">
        <f t="shared" si="2"/>
        <v>7</v>
      </c>
      <c r="AA14" s="4">
        <f t="shared" si="4"/>
        <v>1</v>
      </c>
    </row>
    <row r="15" spans="1:27" s="5" customFormat="1" ht="38.25" x14ac:dyDescent="0.2">
      <c r="A15" s="6" t="s">
        <v>58</v>
      </c>
      <c r="B15" s="2" t="s">
        <v>14</v>
      </c>
      <c r="C15" s="2" t="s">
        <v>14</v>
      </c>
      <c r="D15" s="2" t="s">
        <v>49</v>
      </c>
      <c r="E15" s="2" t="s">
        <v>14</v>
      </c>
      <c r="F15" s="2" t="s">
        <v>14</v>
      </c>
      <c r="G15" s="2" t="s">
        <v>14</v>
      </c>
      <c r="H15" s="2" t="s">
        <v>14</v>
      </c>
      <c r="I15" s="2" t="s">
        <v>14</v>
      </c>
      <c r="J15" s="2" t="s">
        <v>14</v>
      </c>
      <c r="K15" s="2" t="s">
        <v>14</v>
      </c>
      <c r="L15" s="2" t="s">
        <v>14</v>
      </c>
      <c r="M15" s="2" t="s">
        <v>14</v>
      </c>
      <c r="N15" s="2" t="s">
        <v>14</v>
      </c>
      <c r="O15" s="2" t="s">
        <v>14</v>
      </c>
      <c r="P15" s="2" t="s">
        <v>14</v>
      </c>
      <c r="Q15" s="2" t="s">
        <v>16</v>
      </c>
      <c r="R15" s="2" t="s">
        <v>16</v>
      </c>
      <c r="S15" s="2" t="s">
        <v>16</v>
      </c>
      <c r="T15" s="2" t="s">
        <v>16</v>
      </c>
      <c r="U15" s="2" t="s">
        <v>14</v>
      </c>
      <c r="V15" s="2" t="s">
        <v>14</v>
      </c>
      <c r="X15" s="4">
        <f t="shared" si="0"/>
        <v>16</v>
      </c>
      <c r="Y15" s="4">
        <f t="shared" si="1"/>
        <v>0</v>
      </c>
      <c r="Z15" s="4">
        <f t="shared" si="2"/>
        <v>4</v>
      </c>
      <c r="AA15" s="4">
        <f t="shared" si="4"/>
        <v>1</v>
      </c>
    </row>
    <row r="16" spans="1:27" ht="51" x14ac:dyDescent="0.2">
      <c r="A16" s="6" t="s">
        <v>70</v>
      </c>
      <c r="B16" s="2" t="s">
        <v>14</v>
      </c>
      <c r="C16" s="2" t="s">
        <v>14</v>
      </c>
      <c r="D16" s="2" t="s">
        <v>49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  <c r="N16" s="2" t="s">
        <v>14</v>
      </c>
      <c r="O16" s="2" t="s">
        <v>14</v>
      </c>
      <c r="P16" s="2" t="s">
        <v>14</v>
      </c>
      <c r="Q16" s="2" t="s">
        <v>14</v>
      </c>
      <c r="R16" s="2" t="s">
        <v>14</v>
      </c>
      <c r="S16" s="2" t="s">
        <v>14</v>
      </c>
      <c r="T16" s="2" t="s">
        <v>14</v>
      </c>
      <c r="U16" s="2" t="s">
        <v>14</v>
      </c>
      <c r="V16" s="2" t="s">
        <v>14</v>
      </c>
      <c r="X16" s="4">
        <f t="shared" si="0"/>
        <v>20</v>
      </c>
      <c r="Y16" s="4">
        <f t="shared" si="1"/>
        <v>0</v>
      </c>
      <c r="Z16" s="4">
        <f t="shared" si="2"/>
        <v>0</v>
      </c>
      <c r="AA16" s="4">
        <f t="shared" si="3"/>
        <v>1</v>
      </c>
    </row>
    <row r="17" spans="1:27" ht="38.25" x14ac:dyDescent="0.2">
      <c r="A17" s="6" t="s">
        <v>59</v>
      </c>
      <c r="B17" s="2" t="s">
        <v>14</v>
      </c>
      <c r="C17" s="2" t="s">
        <v>14</v>
      </c>
      <c r="D17" s="2" t="s">
        <v>49</v>
      </c>
      <c r="E17" s="2" t="s">
        <v>14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  <c r="N17" s="2" t="s">
        <v>14</v>
      </c>
      <c r="O17" s="2" t="s">
        <v>14</v>
      </c>
      <c r="P17" s="2" t="s">
        <v>14</v>
      </c>
      <c r="Q17" s="2" t="s">
        <v>14</v>
      </c>
      <c r="R17" s="2" t="s">
        <v>14</v>
      </c>
      <c r="S17" s="2" t="s">
        <v>14</v>
      </c>
      <c r="T17" s="2" t="s">
        <v>14</v>
      </c>
      <c r="U17" s="2" t="s">
        <v>14</v>
      </c>
      <c r="V17" s="2" t="s">
        <v>14</v>
      </c>
      <c r="X17" s="4">
        <f t="shared" si="0"/>
        <v>20</v>
      </c>
      <c r="Y17" s="4">
        <f t="shared" si="1"/>
        <v>0</v>
      </c>
      <c r="Z17" s="4">
        <f t="shared" si="2"/>
        <v>0</v>
      </c>
      <c r="AA17" s="4">
        <f t="shared" si="3"/>
        <v>1</v>
      </c>
    </row>
    <row r="18" spans="1:27" ht="38.25" x14ac:dyDescent="0.2">
      <c r="A18" s="6" t="s">
        <v>60</v>
      </c>
      <c r="B18" s="2" t="s">
        <v>14</v>
      </c>
      <c r="C18" s="2" t="s">
        <v>14</v>
      </c>
      <c r="D18" s="2" t="s">
        <v>49</v>
      </c>
      <c r="E18" s="2" t="s">
        <v>14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  <c r="N18" s="2" t="s">
        <v>14</v>
      </c>
      <c r="O18" s="2" t="s">
        <v>14</v>
      </c>
      <c r="P18" s="2" t="s">
        <v>14</v>
      </c>
      <c r="Q18" s="2" t="s">
        <v>14</v>
      </c>
      <c r="R18" s="2" t="s">
        <v>14</v>
      </c>
      <c r="S18" s="2" t="s">
        <v>14</v>
      </c>
      <c r="T18" s="2" t="s">
        <v>14</v>
      </c>
      <c r="U18" s="2" t="s">
        <v>14</v>
      </c>
      <c r="V18" s="2" t="s">
        <v>14</v>
      </c>
      <c r="X18" s="4">
        <f t="shared" si="0"/>
        <v>20</v>
      </c>
      <c r="Y18" s="4">
        <f t="shared" si="1"/>
        <v>0</v>
      </c>
      <c r="Z18" s="4">
        <f t="shared" si="2"/>
        <v>0</v>
      </c>
      <c r="AA18" s="4">
        <f t="shared" si="3"/>
        <v>1</v>
      </c>
    </row>
    <row r="19" spans="1:27" ht="38.25" x14ac:dyDescent="0.2">
      <c r="A19" s="6" t="s">
        <v>61</v>
      </c>
      <c r="B19" s="2" t="s">
        <v>14</v>
      </c>
      <c r="C19" s="2" t="s">
        <v>14</v>
      </c>
      <c r="D19" s="2" t="s">
        <v>49</v>
      </c>
      <c r="E19" s="2" t="s">
        <v>14</v>
      </c>
      <c r="F19" s="2" t="s">
        <v>14</v>
      </c>
      <c r="G19" s="2" t="s">
        <v>14</v>
      </c>
      <c r="H19" s="2" t="s">
        <v>14</v>
      </c>
      <c r="I19" s="2" t="s">
        <v>14</v>
      </c>
      <c r="J19" s="2" t="s">
        <v>14</v>
      </c>
      <c r="K19" s="2" t="s">
        <v>14</v>
      </c>
      <c r="L19" s="2" t="s">
        <v>14</v>
      </c>
      <c r="M19" s="2" t="s">
        <v>14</v>
      </c>
      <c r="N19" s="2" t="s">
        <v>14</v>
      </c>
      <c r="O19" s="2" t="s">
        <v>14</v>
      </c>
      <c r="P19" s="2" t="s">
        <v>14</v>
      </c>
      <c r="Q19" s="2" t="s">
        <v>14</v>
      </c>
      <c r="R19" s="2" t="s">
        <v>14</v>
      </c>
      <c r="S19" s="2" t="s">
        <v>14</v>
      </c>
      <c r="T19" s="2" t="s">
        <v>14</v>
      </c>
      <c r="U19" s="2" t="s">
        <v>14</v>
      </c>
      <c r="V19" s="2" t="s">
        <v>14</v>
      </c>
      <c r="X19" s="4">
        <f t="shared" si="0"/>
        <v>20</v>
      </c>
      <c r="Y19" s="4">
        <f t="shared" si="1"/>
        <v>0</v>
      </c>
      <c r="Z19" s="4">
        <f t="shared" si="2"/>
        <v>0</v>
      </c>
      <c r="AA19" s="4">
        <f t="shared" si="3"/>
        <v>1</v>
      </c>
    </row>
    <row r="20" spans="1:27" ht="58.15" customHeight="1" x14ac:dyDescent="0.2">
      <c r="A20" s="6" t="s">
        <v>62</v>
      </c>
      <c r="B20" s="2" t="s">
        <v>14</v>
      </c>
      <c r="C20" s="2" t="s">
        <v>14</v>
      </c>
      <c r="D20" s="2" t="s">
        <v>49</v>
      </c>
      <c r="E20" s="2" t="s">
        <v>14</v>
      </c>
      <c r="F20" s="2" t="s">
        <v>14</v>
      </c>
      <c r="G20" s="2" t="s">
        <v>14</v>
      </c>
      <c r="H20" s="2" t="s">
        <v>14</v>
      </c>
      <c r="I20" s="2" t="s">
        <v>14</v>
      </c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  <c r="O20" s="2" t="s">
        <v>14</v>
      </c>
      <c r="P20" s="2" t="s">
        <v>14</v>
      </c>
      <c r="Q20" s="2" t="s">
        <v>14</v>
      </c>
      <c r="R20" s="2" t="s">
        <v>14</v>
      </c>
      <c r="S20" s="2" t="s">
        <v>14</v>
      </c>
      <c r="T20" s="2" t="s">
        <v>14</v>
      </c>
      <c r="U20" s="2" t="s">
        <v>14</v>
      </c>
      <c r="V20" s="2" t="s">
        <v>14</v>
      </c>
      <c r="X20" s="4">
        <f t="shared" si="0"/>
        <v>20</v>
      </c>
      <c r="Y20" s="4">
        <f t="shared" si="1"/>
        <v>0</v>
      </c>
      <c r="Z20" s="4">
        <f t="shared" si="2"/>
        <v>0</v>
      </c>
      <c r="AA20" s="4">
        <f t="shared" si="3"/>
        <v>1</v>
      </c>
    </row>
    <row r="21" spans="1:27" ht="63.75" x14ac:dyDescent="0.2">
      <c r="A21" s="6" t="s">
        <v>63</v>
      </c>
      <c r="B21" s="2" t="s">
        <v>14</v>
      </c>
      <c r="C21" s="2" t="s">
        <v>14</v>
      </c>
      <c r="D21" s="2" t="s">
        <v>49</v>
      </c>
      <c r="E21" s="2" t="s">
        <v>14</v>
      </c>
      <c r="F21" s="2" t="s">
        <v>14</v>
      </c>
      <c r="G21" s="2" t="s">
        <v>14</v>
      </c>
      <c r="H21" s="2" t="s">
        <v>16</v>
      </c>
      <c r="I21" s="2" t="s">
        <v>14</v>
      </c>
      <c r="J21" s="2" t="s">
        <v>14</v>
      </c>
      <c r="K21" s="2" t="s">
        <v>14</v>
      </c>
      <c r="L21" s="2" t="s">
        <v>14</v>
      </c>
      <c r="M21" s="2" t="s">
        <v>14</v>
      </c>
      <c r="N21" s="2" t="s">
        <v>14</v>
      </c>
      <c r="O21" s="2" t="s">
        <v>14</v>
      </c>
      <c r="P21" s="2" t="s">
        <v>14</v>
      </c>
      <c r="Q21" s="2" t="s">
        <v>14</v>
      </c>
      <c r="R21" s="2" t="s">
        <v>16</v>
      </c>
      <c r="S21" s="2" t="s">
        <v>14</v>
      </c>
      <c r="T21" s="2" t="s">
        <v>16</v>
      </c>
      <c r="U21" s="2" t="s">
        <v>16</v>
      </c>
      <c r="V21" s="2" t="s">
        <v>14</v>
      </c>
      <c r="X21" s="4">
        <f t="shared" si="0"/>
        <v>16</v>
      </c>
      <c r="Y21" s="4">
        <f t="shared" si="1"/>
        <v>0</v>
      </c>
      <c r="Z21" s="4">
        <f t="shared" si="2"/>
        <v>4</v>
      </c>
      <c r="AA21" s="4">
        <f t="shared" si="3"/>
        <v>1</v>
      </c>
    </row>
    <row r="22" spans="1:27" ht="27.75" customHeight="1" x14ac:dyDescent="0.2">
      <c r="A22" s="6" t="s">
        <v>64</v>
      </c>
      <c r="B22" s="2" t="s">
        <v>14</v>
      </c>
      <c r="C22" s="2" t="s">
        <v>14</v>
      </c>
      <c r="D22" s="2" t="s">
        <v>49</v>
      </c>
      <c r="E22" s="2" t="s">
        <v>14</v>
      </c>
      <c r="F22" s="2" t="s">
        <v>14</v>
      </c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 t="s">
        <v>14</v>
      </c>
      <c r="M22" s="2" t="s">
        <v>14</v>
      </c>
      <c r="N22" s="2" t="s">
        <v>14</v>
      </c>
      <c r="O22" s="2" t="s">
        <v>14</v>
      </c>
      <c r="P22" s="2" t="s">
        <v>14</v>
      </c>
      <c r="Q22" s="2" t="s">
        <v>14</v>
      </c>
      <c r="R22" s="2" t="s">
        <v>14</v>
      </c>
      <c r="S22" s="2" t="s">
        <v>14</v>
      </c>
      <c r="T22" s="2" t="s">
        <v>14</v>
      </c>
      <c r="U22" s="2" t="s">
        <v>14</v>
      </c>
      <c r="V22" s="2" t="s">
        <v>14</v>
      </c>
      <c r="X22" s="4">
        <f t="shared" si="0"/>
        <v>20</v>
      </c>
      <c r="Y22" s="4">
        <f t="shared" si="1"/>
        <v>0</v>
      </c>
      <c r="Z22" s="4">
        <f t="shared" si="2"/>
        <v>0</v>
      </c>
      <c r="AA22" s="4">
        <f t="shared" si="3"/>
        <v>1</v>
      </c>
    </row>
    <row r="23" spans="1:27" ht="25.5" x14ac:dyDescent="0.2">
      <c r="A23" s="6" t="s">
        <v>65</v>
      </c>
      <c r="B23" s="2" t="s">
        <v>14</v>
      </c>
      <c r="C23" s="2" t="s">
        <v>14</v>
      </c>
      <c r="D23" s="2" t="s">
        <v>49</v>
      </c>
      <c r="E23" s="2" t="s">
        <v>14</v>
      </c>
      <c r="F23" s="2" t="s">
        <v>14</v>
      </c>
      <c r="G23" s="2" t="s">
        <v>14</v>
      </c>
      <c r="H23" s="2" t="s">
        <v>14</v>
      </c>
      <c r="I23" s="2" t="s">
        <v>14</v>
      </c>
      <c r="J23" s="2" t="s">
        <v>14</v>
      </c>
      <c r="K23" s="2" t="s">
        <v>14</v>
      </c>
      <c r="L23" s="2" t="s">
        <v>14</v>
      </c>
      <c r="M23" s="2" t="s">
        <v>14</v>
      </c>
      <c r="N23" s="2" t="s">
        <v>14</v>
      </c>
      <c r="O23" s="2" t="s">
        <v>14</v>
      </c>
      <c r="P23" s="2" t="s">
        <v>14</v>
      </c>
      <c r="Q23" s="2" t="s">
        <v>14</v>
      </c>
      <c r="R23" s="2" t="s">
        <v>16</v>
      </c>
      <c r="S23" s="2" t="s">
        <v>14</v>
      </c>
      <c r="T23" s="2" t="s">
        <v>14</v>
      </c>
      <c r="U23" s="2" t="s">
        <v>14</v>
      </c>
      <c r="V23" s="2" t="s">
        <v>14</v>
      </c>
      <c r="X23" s="4">
        <f t="shared" si="0"/>
        <v>19</v>
      </c>
      <c r="Y23" s="4">
        <f t="shared" si="1"/>
        <v>0</v>
      </c>
      <c r="Z23" s="4">
        <f t="shared" si="2"/>
        <v>1</v>
      </c>
      <c r="AA23" s="4">
        <f t="shared" ref="AA23:AA26" si="5">COUNTIF(B23:W23,"-")</f>
        <v>1</v>
      </c>
    </row>
    <row r="24" spans="1:27" ht="25.5" x14ac:dyDescent="0.2">
      <c r="A24" s="6" t="s">
        <v>66</v>
      </c>
      <c r="B24" s="2" t="s">
        <v>14</v>
      </c>
      <c r="C24" s="2" t="s">
        <v>14</v>
      </c>
      <c r="D24" s="2" t="s">
        <v>49</v>
      </c>
      <c r="E24" s="2" t="s">
        <v>14</v>
      </c>
      <c r="F24" s="2" t="s">
        <v>14</v>
      </c>
      <c r="G24" s="2" t="s">
        <v>14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14</v>
      </c>
      <c r="M24" s="2" t="s">
        <v>14</v>
      </c>
      <c r="N24" s="2" t="s">
        <v>14</v>
      </c>
      <c r="O24" s="2" t="s">
        <v>14</v>
      </c>
      <c r="P24" s="2" t="s">
        <v>14</v>
      </c>
      <c r="Q24" s="2" t="s">
        <v>14</v>
      </c>
      <c r="R24" s="2" t="s">
        <v>16</v>
      </c>
      <c r="S24" s="2" t="s">
        <v>14</v>
      </c>
      <c r="T24" s="2" t="s">
        <v>14</v>
      </c>
      <c r="U24" s="2" t="s">
        <v>14</v>
      </c>
      <c r="V24" s="2" t="s">
        <v>14</v>
      </c>
      <c r="X24" s="4">
        <f t="shared" si="0"/>
        <v>19</v>
      </c>
      <c r="Y24" s="4">
        <f t="shared" si="1"/>
        <v>0</v>
      </c>
      <c r="Z24" s="4">
        <f t="shared" si="2"/>
        <v>1</v>
      </c>
      <c r="AA24" s="4">
        <f t="shared" si="5"/>
        <v>1</v>
      </c>
    </row>
    <row r="25" spans="1:27" ht="43.9" customHeight="1" x14ac:dyDescent="0.2">
      <c r="A25" s="6" t="s">
        <v>67</v>
      </c>
      <c r="B25" s="2" t="s">
        <v>14</v>
      </c>
      <c r="C25" s="2" t="s">
        <v>14</v>
      </c>
      <c r="D25" s="2" t="s">
        <v>49</v>
      </c>
      <c r="E25" s="2" t="s">
        <v>14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  <c r="N25" s="2" t="s">
        <v>14</v>
      </c>
      <c r="O25" s="2" t="s">
        <v>14</v>
      </c>
      <c r="P25" s="2" t="s">
        <v>14</v>
      </c>
      <c r="Q25" s="2" t="s">
        <v>14</v>
      </c>
      <c r="R25" s="2" t="s">
        <v>14</v>
      </c>
      <c r="S25" s="2" t="s">
        <v>14</v>
      </c>
      <c r="T25" s="2" t="s">
        <v>14</v>
      </c>
      <c r="U25" s="2" t="s">
        <v>14</v>
      </c>
      <c r="V25" s="2" t="s">
        <v>14</v>
      </c>
      <c r="X25" s="4">
        <f t="shared" si="0"/>
        <v>20</v>
      </c>
      <c r="Y25" s="4">
        <f t="shared" si="1"/>
        <v>0</v>
      </c>
      <c r="Z25" s="4">
        <f t="shared" si="2"/>
        <v>0</v>
      </c>
      <c r="AA25" s="4">
        <f t="shared" si="5"/>
        <v>1</v>
      </c>
    </row>
    <row r="26" spans="1:27" ht="25.5" x14ac:dyDescent="0.2">
      <c r="A26" s="6" t="s">
        <v>68</v>
      </c>
      <c r="B26" s="2" t="s">
        <v>15</v>
      </c>
      <c r="C26" s="2" t="s">
        <v>14</v>
      </c>
      <c r="D26" s="2" t="s">
        <v>49</v>
      </c>
      <c r="E26" s="2" t="s">
        <v>14</v>
      </c>
      <c r="F26" s="2" t="s">
        <v>14</v>
      </c>
      <c r="G26" s="2" t="s">
        <v>15</v>
      </c>
      <c r="H26" s="2" t="s">
        <v>49</v>
      </c>
      <c r="I26" s="2" t="s">
        <v>14</v>
      </c>
      <c r="J26" s="2" t="s">
        <v>14</v>
      </c>
      <c r="K26" s="2" t="s">
        <v>16</v>
      </c>
      <c r="L26" s="2" t="s">
        <v>16</v>
      </c>
      <c r="M26" s="2" t="s">
        <v>16</v>
      </c>
      <c r="N26" s="2" t="s">
        <v>16</v>
      </c>
      <c r="O26" s="2" t="s">
        <v>14</v>
      </c>
      <c r="P26" s="2" t="s">
        <v>16</v>
      </c>
      <c r="Q26" s="2" t="s">
        <v>14</v>
      </c>
      <c r="R26" s="2" t="s">
        <v>14</v>
      </c>
      <c r="S26" s="2" t="s">
        <v>16</v>
      </c>
      <c r="T26" s="2" t="s">
        <v>49</v>
      </c>
      <c r="U26" s="2" t="s">
        <v>14</v>
      </c>
      <c r="V26" s="2" t="s">
        <v>16</v>
      </c>
      <c r="X26" s="4">
        <f t="shared" si="0"/>
        <v>9</v>
      </c>
      <c r="Y26" s="4">
        <f t="shared" si="1"/>
        <v>2</v>
      </c>
      <c r="Z26" s="4">
        <f t="shared" si="2"/>
        <v>7</v>
      </c>
      <c r="AA26" s="4">
        <f t="shared" si="5"/>
        <v>3</v>
      </c>
    </row>
    <row r="27" spans="1:27" ht="79.5" customHeight="1" x14ac:dyDescent="0.2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9"/>
      <c r="R27" s="9"/>
      <c r="S27" s="2"/>
      <c r="T27" s="2"/>
      <c r="U27" s="2"/>
      <c r="V27" s="2"/>
    </row>
    <row r="28" spans="1:27" x14ac:dyDescent="0.2">
      <c r="A28" s="1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9"/>
      <c r="R28" s="9"/>
      <c r="S28" s="2"/>
      <c r="T28" s="2"/>
      <c r="U28" s="2"/>
      <c r="V28" s="2"/>
    </row>
    <row r="29" spans="1:27" x14ac:dyDescent="0.2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9"/>
      <c r="R29" s="9"/>
      <c r="S29" s="2"/>
      <c r="T29" s="2"/>
      <c r="U29" s="2"/>
      <c r="V29" s="2"/>
    </row>
    <row r="30" spans="1:27" ht="27" customHeight="1" x14ac:dyDescent="0.2">
      <c r="A30" s="1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9"/>
      <c r="R30" s="9"/>
      <c r="S30" s="2"/>
      <c r="T30" s="2"/>
      <c r="U30" s="2"/>
      <c r="V30" s="2"/>
    </row>
    <row r="31" spans="1:27" ht="26.25" customHeight="1" x14ac:dyDescent="0.2">
      <c r="A31" s="1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9"/>
      <c r="R31" s="9"/>
      <c r="S31" s="2"/>
      <c r="T31" s="2"/>
      <c r="U31" s="2"/>
      <c r="V31" s="2"/>
    </row>
    <row r="32" spans="1:27" x14ac:dyDescent="0.2">
      <c r="A32" s="1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9"/>
      <c r="R32" s="9"/>
      <c r="S32" s="2"/>
      <c r="T32" s="2"/>
      <c r="U32" s="2"/>
      <c r="V32" s="2"/>
    </row>
    <row r="33" spans="1:22" x14ac:dyDescent="0.2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9"/>
      <c r="R33" s="9"/>
      <c r="S33" s="2"/>
      <c r="T33" s="2"/>
      <c r="U33" s="2"/>
      <c r="V33" s="2"/>
    </row>
    <row r="34" spans="1:22" x14ac:dyDescent="0.2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9"/>
      <c r="R34" s="9"/>
      <c r="S34" s="2"/>
      <c r="T34" s="2"/>
      <c r="U34" s="2"/>
      <c r="V34" s="2"/>
    </row>
    <row r="35" spans="1:22" x14ac:dyDescent="0.2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9"/>
      <c r="R35" s="9"/>
      <c r="S35" s="2"/>
      <c r="T35" s="2"/>
      <c r="U35" s="2"/>
      <c r="V35" s="2"/>
    </row>
    <row r="36" spans="1:22" x14ac:dyDescent="0.2">
      <c r="A36" s="1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9"/>
      <c r="R36" s="9"/>
      <c r="S36" s="2"/>
      <c r="T36" s="2"/>
      <c r="U36" s="2"/>
      <c r="V36" s="2"/>
    </row>
    <row r="37" spans="1:22" x14ac:dyDescent="0.2">
      <c r="A37" s="1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9"/>
      <c r="R37" s="9"/>
      <c r="S37" s="2"/>
      <c r="T37" s="2"/>
      <c r="U37" s="2"/>
      <c r="V37" s="2"/>
    </row>
    <row r="38" spans="1:22" x14ac:dyDescent="0.2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9"/>
      <c r="R38" s="9"/>
      <c r="S38" s="2"/>
      <c r="T38" s="2"/>
      <c r="U38" s="2"/>
      <c r="V38" s="2"/>
    </row>
    <row r="39" spans="1:22" x14ac:dyDescent="0.2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9"/>
      <c r="R39" s="9"/>
      <c r="S39" s="2"/>
      <c r="T39" s="2"/>
      <c r="U39" s="2"/>
      <c r="V39" s="2"/>
    </row>
    <row r="40" spans="1:22" x14ac:dyDescent="0.2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9"/>
      <c r="R40" s="9"/>
      <c r="S40" s="2"/>
      <c r="T40" s="2"/>
      <c r="U40" s="2"/>
      <c r="V40" s="2"/>
    </row>
    <row r="41" spans="1:22" ht="104.25" customHeight="1" x14ac:dyDescent="0.2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9"/>
      <c r="R41" s="9"/>
      <c r="S41" s="2"/>
      <c r="T41" s="2"/>
      <c r="U41" s="2"/>
      <c r="V41" s="2"/>
    </row>
    <row r="42" spans="1:22" x14ac:dyDescent="0.2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9"/>
      <c r="R42" s="9"/>
      <c r="S42" s="2"/>
      <c r="T42" s="2"/>
      <c r="U42" s="2"/>
      <c r="V42" s="2"/>
    </row>
    <row r="43" spans="1:22" x14ac:dyDescent="0.2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9"/>
      <c r="R43" s="9"/>
      <c r="S43" s="2"/>
      <c r="T43" s="2"/>
      <c r="U43" s="2"/>
      <c r="V43" s="2"/>
    </row>
    <row r="44" spans="1:22" x14ac:dyDescent="0.2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9"/>
      <c r="R44" s="9"/>
      <c r="S44" s="2"/>
      <c r="T44" s="2"/>
      <c r="U44" s="2"/>
      <c r="V44" s="2"/>
    </row>
    <row r="45" spans="1:22" x14ac:dyDescent="0.2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9"/>
      <c r="R45" s="9"/>
      <c r="S45" s="2"/>
      <c r="T45" s="2"/>
      <c r="U45" s="2"/>
      <c r="V45" s="2"/>
    </row>
    <row r="46" spans="1:22" x14ac:dyDescent="0.2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9"/>
      <c r="R46" s="9"/>
      <c r="S46" s="2"/>
      <c r="T46" s="2"/>
      <c r="U46" s="2"/>
      <c r="V46" s="2"/>
    </row>
  </sheetData>
  <mergeCells count="6">
    <mergeCell ref="A3:A5"/>
    <mergeCell ref="X2:AA2"/>
    <mergeCell ref="X3:X4"/>
    <mergeCell ref="Y3:Y4"/>
    <mergeCell ref="Z3:Z4"/>
    <mergeCell ref="AA3:AA4"/>
  </mergeCells>
  <conditionalFormatting sqref="B20:V46 B7:V17">
    <cfRule type="cellIs" dxfId="9" priority="86" operator="equal">
      <formula>"ZDRŽEL(A) SE"</formula>
    </cfRule>
    <cfRule type="cellIs" dxfId="8" priority="87" operator="equal">
      <formula>"ZDRŽEL(A) SE"</formula>
    </cfRule>
    <cfRule type="cellIs" dxfId="7" priority="88" operator="equal">
      <formula>"NE"</formula>
    </cfRule>
    <cfRule type="cellIs" dxfId="6" priority="89" operator="equal">
      <formula>"ANO"</formula>
    </cfRule>
  </conditionalFormatting>
  <conditionalFormatting sqref="X7:X26">
    <cfRule type="cellIs" dxfId="5" priority="38" operator="greaterThan">
      <formula>10</formula>
    </cfRule>
  </conditionalFormatting>
  <conditionalFormatting sqref="B18:V19">
    <cfRule type="cellIs" dxfId="4" priority="18" operator="equal">
      <formula>"ZDRŽEL(A) SE"</formula>
    </cfRule>
    <cfRule type="cellIs" dxfId="3" priority="19" operator="equal">
      <formula>"ZDRŽEL(A) SE"</formula>
    </cfRule>
    <cfRule type="cellIs" dxfId="2" priority="20" operator="equal">
      <formula>"NE"</formula>
    </cfRule>
    <cfRule type="cellIs" dxfId="1" priority="21" operator="equal">
      <formula>"ANO"</formula>
    </cfRule>
  </conditionalFormatting>
  <conditionalFormatting sqref="A7:A46">
    <cfRule type="duplicateValues" dxfId="0" priority="175"/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Jitka Kočová</cp:lastModifiedBy>
  <dcterms:created xsi:type="dcterms:W3CDTF">2013-09-19T09:38:57Z</dcterms:created>
  <dcterms:modified xsi:type="dcterms:W3CDTF">2021-02-26T10:08:46Z</dcterms:modified>
</cp:coreProperties>
</file>