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F5E3BE36-D090-477C-8E6A-17416C618169}" xr6:coauthVersionLast="46" xr6:coauthVersionMax="46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13" i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<sst xmlns="http://schemas.openxmlformats.org/spreadsheetml/2006/main" count="505" uniqueCount="71">
  <si>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</si>
  <si>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</si>
  <si>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</si>
  <si>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</si>
  <si>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</si>
  <si>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</si>
  <si>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</si>
  <si>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</si>
  <si>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</si>
  <si>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</si>
  <si>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</si>
  <si>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</si>
  <si>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</si>
  <si>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</si>
  <si>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</si>
  <si>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</si>
  <si>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</si>
  <si>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</si>
  <si>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</si>
  <si>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</si>
  <si>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</si>
  <si>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</si>
  <si>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</si>
  <si>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</si>
  <si>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</si>
  <si>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</si>
  <si>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</si>
  <si>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</si>
  <si>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</si>
  <si>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</si>
  <si>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</si>
  <si>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</si>
  <si>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</si>
  <si>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</si>
  <si>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</si>
  <si>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</si>
  <si>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</si>
  <si>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</si>
  <si>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</si>
  <si>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</si>
  <si>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</si>
  <si>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</si>
  <si>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</si>
  <si>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</si>
  <si>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</si>
  <si>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</si>
  <si>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</si>
  <si>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</si>
  <si>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</si>
  <si>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</si>
  <si>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</si>
  <si>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1) Zastupitelstvo města určuje zapisovatelkou paní Jitku Kočovou a pana Jiřího Kořínka zodpovědného za obsluhu elektronického hlasovacího zařízení.</t>
  </si>
  <si>
    <t>2) Zastupitelstvo města volí ověřovatele zápisu pana paní Mgr. Helenu Mandíkovou a pana Petra Klofandu.</t>
  </si>
  <si>
    <t>Zastupitelstvo města 24.2.2021</t>
  </si>
  <si>
    <t>8) Zastupitelstvo města schvaluje vyřazení podané nominace Hudba pomáhá – UP z. s., která nesplňuje podmínky Statutu udílení Cen města Vysokého Mýta dle čl. I odst.9 c).</t>
  </si>
  <si>
    <t>7) Zastupitelstvo města schvaluje finanční dar pro držitele Ceny města Vysokého Mýta za rok 2020 uvedených v čl. I, odst. 1 písm. a), b), c) Statutu udílení cen města Vysokého Mýta ve výši 10.000 Kč.</t>
  </si>
  <si>
    <t>6) Zastupitelstvo města jmenuje volební komisi pro volbu držitelů Cen města Vysokého Mýta za rok 2020 ve složení: Mgr. Marie Lněničková, JUDr. Libor Poláček, Bc. Iveta Petrová.</t>
  </si>
  <si>
    <t>5) Zastupitelstvo města schvaluje volební řád pro udílení Výročních cen města Vysokého Mýta za rok 2020.  </t>
  </si>
  <si>
    <t>9) Zastupitelstvo města schvaluje vyřazení podané nominace Petra Dvořáčka, která nesplňuje podmínky Statutu udílení Cen města Vysokého Mýta dle čl. II odst.6.</t>
  </si>
  <si>
    <t>11) Zastupitelstvo města schvaluje koupi pozemků parc. č. 3359/1, 3359/2 a 3359/3, vše v k.ú. Vysoké Mýto od vlastníků za kupní cenu ve výši 1.000.000 Kč.</t>
  </si>
  <si>
    <t>12) Zastupitelstvo města schvaluje bezúplatný převod níže uvedených hmotných movitých věcí do vlastnictví Technických služeb Vysoké Mýto, příspěvkové organizace, IČ: 70888671.</t>
  </si>
  <si>
    <t>13) Zastupitelstvo města schvaluje dodatek č. 4 ke zřizovací listině příspěvkové organizace Technické služby Vysoké Mýto, IČ: 70888671 s účinností od 01.03.2021.</t>
  </si>
  <si>
    <t>14) Zastupitelstvo města schvaluje bezúplatný převod hmotných movitých věcí a spotřebního materiálu uvedených v příloze do vlastnictví společnosti LEDAX Vysoké Mýto, o.p.s., IČ: 28117557 s tím, že převáděné movité věci kromě spotřebního materiálu budou následně zaevidovány jako mobiliář koncesionáře.</t>
  </si>
  <si>
    <t>15) Zastupitelstvo města schvaluje prodej pozemku nově vzniklého geometrickým plánem č. 4466-10/2021 označeného jako parc. č. 4289/130 trvalý travní porost v k.ú. Vysoké Mýto společnosti JMG s.r.o., IČ 05645093, za celkovou kupní cenu ve výši 3.115.000 Kč. Prodej pozemku není předmětem daně z přidané hodnoty.</t>
  </si>
  <si>
    <t>16) Zastupitelstvo města schvaluje bezúplatné nabytí pozemku nově vzniklého geometrickým plánem č. 4439-177/2020 označeného jako parc. č. 4025/1 o výměře 9840 m2 v k.ú. Vysoké Mýto se všemi jeho součástmi (zejm. víceúčelové hřiště) a příslušenstvím z vlastnictví Pardubického kraje, IČO 70892822, do vlastnictví města Vysokého Mýta.</t>
  </si>
  <si>
    <t>17) Zastupitelstvo města neschvaluje prodej části pozemku parc. č. 1522/1 zastavěná plocha a nádvoří v k.ú. Vysoké Mýto.</t>
  </si>
  <si>
    <t>18) Zastupitelstvo města neschvaluje prodej části pozemku parc. č. 255/16 v k.ú. Domoradice.</t>
  </si>
  <si>
    <t xml:space="preserve">19) Zastupitelstvo města uděluje Ceny města Vysokého Mýta za rok 2020 podle výsledků tajného hlasování a ukládá volební komisi pro udílení Cen města Vysokého Mýta za rok 2020 jména držitelů zveřejnit na slavnostním večeru. </t>
  </si>
  <si>
    <t>20) Zastupitelstvo města pověřuje starostu zveřejněním Městu Vysokému Mýtu dostupných informací a podkladů týkajících se přivaděče „“.</t>
  </si>
  <si>
    <t>4) Zastupitelstvo města volí přísedící Okresního soudu v Ústí nad Orlicí paní Evu Šrautovou, bytem xx na další čtyřleté období.</t>
  </si>
  <si>
    <t>10) Zastupitelstvo města schvaluje koupi podílu ve výši 1/2 na pozemcích parc. č. 4078, 4082/17, 4673/12, 10016 a 10224, vše v k.ú. Vysoké Mýto od paní Jany Piťhové, nar. xx, trvale bytem xx za kupní cenu ve výši 1.642.380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</si>
</sst>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6" sqref="A16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5" t="s">
        <v>5</v>
      </c>
      <c r="D2" s="7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5" t="s">
        <v>5</v>
      </c>
      <c r="R2" s="5" t="s">
        <v>0</v>
      </c>
      <c r="S2" s="5" t="s">
        <v>32</v>
      </c>
      <c r="T2" s="5" t="s">
        <v>0</v>
      </c>
      <c r="U2" s="5"/>
      <c r="V2" s="5" t="s">
        <v>5</v>
      </c>
      <c r="X2" s="12" t="s">
        <v>17</v>
      </c>
      <c r="Y2" s="13"/>
      <c r="Z2" s="13"/>
      <c r="AA2" s="14"/>
    </row>
    <row r="3" spans="1:27" ht="15" customHeight="1" x14ac:dyDescent="0.2">
      <c r="A3" s="11" t="s">
        <v>53</v>
      </c>
      <c r="B3" s="5" t="s">
        <v>20</v>
      </c>
      <c r="C3" s="5" t="s">
        <v>21</v>
      </c>
      <c r="D3" s="7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5" t="s">
        <v>38</v>
      </c>
      <c r="R3" s="5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5" t="s">
        <v>14</v>
      </c>
      <c r="Y3" s="17" t="s">
        <v>15</v>
      </c>
      <c r="Z3" s="19" t="s">
        <v>18</v>
      </c>
      <c r="AA3" s="21" t="s">
        <v>19</v>
      </c>
    </row>
    <row r="4" spans="1:27" ht="15" customHeight="1" x14ac:dyDescent="0.2">
      <c r="A4" s="11"/>
      <c r="B4" s="5" t="s">
        <v>1</v>
      </c>
      <c r="C4" s="5" t="s">
        <v>27</v>
      </c>
      <c r="D4" s="7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5" t="s">
        <v>6</v>
      </c>
      <c r="R4" s="5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6"/>
      <c r="Y4" s="18"/>
      <c r="Z4" s="20"/>
      <c r="AA4" s="22"/>
    </row>
    <row r="5" spans="1:27" ht="15" customHeight="1" x14ac:dyDescent="0.25">
      <c r="A5" s="11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38.25" x14ac:dyDescent="0.2">
      <c r="A7" s="6" t="s">
        <v>51</v>
      </c>
      <c r="B7" s="2" t="s">
        <v>14</v>
      </c>
      <c r="C7" s="2" t="s">
        <v>14</v>
      </c>
      <c r="D7" s="2" t="s">
        <v>49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26" si="0">COUNTIF($B7:$W7,"ANO")</f>
        <v>20</v>
      </c>
      <c r="Y7" s="4">
        <f t="shared" ref="Y7:Y26" si="1">COUNTIF($B7:$W7,"NE")</f>
        <v>0</v>
      </c>
      <c r="Z7" s="4">
        <f t="shared" ref="Z7:Z26" si="2">COUNTIF($B7:$W7,"ZDRŽEL(A) SE")</f>
        <v>0</v>
      </c>
      <c r="AA7" s="4">
        <f t="shared" ref="AA7:AA22" si="3">COUNTIF(B7:W7,"-")</f>
        <v>1</v>
      </c>
    </row>
    <row r="8" spans="1:27" ht="25.5" x14ac:dyDescent="0.2">
      <c r="A8" s="6" t="s">
        <v>52</v>
      </c>
      <c r="B8" s="2" t="s">
        <v>14</v>
      </c>
      <c r="C8" s="2" t="s">
        <v>14</v>
      </c>
      <c r="D8" s="2" t="s">
        <v>49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16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16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X8" s="4">
        <f t="shared" si="0"/>
        <v>18</v>
      </c>
      <c r="Y8" s="4">
        <f t="shared" si="1"/>
        <v>0</v>
      </c>
      <c r="Z8" s="4">
        <f t="shared" si="2"/>
        <v>2</v>
      </c>
      <c r="AA8" s="4">
        <f t="shared" si="3"/>
        <v>1</v>
      </c>
    </row>
    <row r="9" spans="1:27" x14ac:dyDescent="0.2">
      <c r="A9" s="6" t="s">
        <v>50</v>
      </c>
      <c r="B9" s="2" t="s">
        <v>14</v>
      </c>
      <c r="C9" s="2" t="s">
        <v>14</v>
      </c>
      <c r="D9" s="2" t="s">
        <v>49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20</v>
      </c>
      <c r="Y9" s="4">
        <f t="shared" si="1"/>
        <v>0</v>
      </c>
      <c r="Z9" s="4">
        <f t="shared" si="2"/>
        <v>0</v>
      </c>
      <c r="AA9" s="4">
        <f t="shared" si="3"/>
        <v>1</v>
      </c>
    </row>
    <row r="10" spans="1:27" ht="30.6" customHeight="1" x14ac:dyDescent="0.2">
      <c r="A10" s="6" t="s">
        <v>69</v>
      </c>
      <c r="B10" s="2" t="s">
        <v>14</v>
      </c>
      <c r="C10" s="2" t="s">
        <v>14</v>
      </c>
      <c r="D10" s="2" t="s">
        <v>49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16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16</v>
      </c>
      <c r="T10" s="2" t="s">
        <v>14</v>
      </c>
      <c r="U10" s="2" t="s">
        <v>14</v>
      </c>
      <c r="V10" s="2" t="s">
        <v>14</v>
      </c>
      <c r="X10" s="4">
        <f t="shared" si="0"/>
        <v>18</v>
      </c>
      <c r="Y10" s="4">
        <f t="shared" si="1"/>
        <v>0</v>
      </c>
      <c r="Z10" s="4">
        <f t="shared" si="2"/>
        <v>2</v>
      </c>
      <c r="AA10" s="4">
        <f t="shared" si="3"/>
        <v>1</v>
      </c>
    </row>
    <row r="11" spans="1:27" ht="25.5" x14ac:dyDescent="0.2">
      <c r="A11" s="6" t="s">
        <v>57</v>
      </c>
      <c r="B11" s="2" t="s">
        <v>14</v>
      </c>
      <c r="C11" s="2" t="s">
        <v>14</v>
      </c>
      <c r="D11" s="2" t="s">
        <v>49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14</v>
      </c>
      <c r="X11" s="4">
        <f t="shared" si="0"/>
        <v>20</v>
      </c>
      <c r="Y11" s="4">
        <f t="shared" si="1"/>
        <v>0</v>
      </c>
      <c r="Z11" s="4">
        <f t="shared" si="2"/>
        <v>0</v>
      </c>
      <c r="AA11" s="4">
        <f t="shared" si="3"/>
        <v>1</v>
      </c>
    </row>
    <row r="12" spans="1:27" ht="38.25" x14ac:dyDescent="0.2">
      <c r="A12" s="6" t="s">
        <v>56</v>
      </c>
      <c r="B12" s="2" t="s">
        <v>14</v>
      </c>
      <c r="C12" s="2" t="s">
        <v>14</v>
      </c>
      <c r="D12" s="2" t="s">
        <v>49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X12" s="4">
        <f t="shared" si="0"/>
        <v>20</v>
      </c>
      <c r="Y12" s="4">
        <f t="shared" si="1"/>
        <v>0</v>
      </c>
      <c r="Z12" s="4">
        <f t="shared" si="2"/>
        <v>0</v>
      </c>
      <c r="AA12" s="4">
        <f t="shared" si="3"/>
        <v>1</v>
      </c>
    </row>
    <row r="13" spans="1:27" s="5" customFormat="1" ht="38.25" x14ac:dyDescent="0.2">
      <c r="A13" s="6" t="s">
        <v>55</v>
      </c>
      <c r="B13" s="2" t="s">
        <v>14</v>
      </c>
      <c r="C13" s="2" t="s">
        <v>14</v>
      </c>
      <c r="D13" s="2" t="s">
        <v>49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14</v>
      </c>
      <c r="U13" s="2" t="s">
        <v>14</v>
      </c>
      <c r="V13" s="2" t="s">
        <v>14</v>
      </c>
      <c r="X13" s="4">
        <f t="shared" si="0"/>
        <v>20</v>
      </c>
      <c r="Y13" s="4">
        <f t="shared" si="1"/>
        <v>0</v>
      </c>
      <c r="Z13" s="4">
        <f t="shared" si="2"/>
        <v>0</v>
      </c>
      <c r="AA13" s="4">
        <f t="shared" ref="AA13:AA15" si="4">COUNTIF(B13:W13,"-")</f>
        <v>1</v>
      </c>
    </row>
    <row r="14" spans="1:27" s="5" customFormat="1" ht="38.25" x14ac:dyDescent="0.2">
      <c r="A14" s="6" t="s">
        <v>54</v>
      </c>
      <c r="B14" s="2" t="s">
        <v>15</v>
      </c>
      <c r="C14" s="2" t="s">
        <v>15</v>
      </c>
      <c r="D14" s="2" t="s">
        <v>49</v>
      </c>
      <c r="E14" s="2" t="s">
        <v>15</v>
      </c>
      <c r="F14" s="2" t="s">
        <v>15</v>
      </c>
      <c r="G14" s="2" t="s">
        <v>15</v>
      </c>
      <c r="H14" s="2" t="s">
        <v>14</v>
      </c>
      <c r="I14" s="2" t="s">
        <v>16</v>
      </c>
      <c r="J14" s="2" t="s">
        <v>16</v>
      </c>
      <c r="K14" s="2" t="s">
        <v>14</v>
      </c>
      <c r="L14" s="2" t="s">
        <v>14</v>
      </c>
      <c r="M14" s="2" t="s">
        <v>15</v>
      </c>
      <c r="N14" s="2" t="s">
        <v>14</v>
      </c>
      <c r="O14" s="2" t="s">
        <v>16</v>
      </c>
      <c r="P14" s="2" t="s">
        <v>14</v>
      </c>
      <c r="Q14" s="2" t="s">
        <v>15</v>
      </c>
      <c r="R14" s="2" t="s">
        <v>16</v>
      </c>
      <c r="S14" s="2" t="s">
        <v>15</v>
      </c>
      <c r="T14" s="2" t="s">
        <v>16</v>
      </c>
      <c r="U14" s="2" t="s">
        <v>16</v>
      </c>
      <c r="V14" s="2" t="s">
        <v>16</v>
      </c>
      <c r="X14" s="4">
        <f t="shared" si="0"/>
        <v>5</v>
      </c>
      <c r="Y14" s="4">
        <f t="shared" si="1"/>
        <v>8</v>
      </c>
      <c r="Z14" s="4">
        <f t="shared" si="2"/>
        <v>7</v>
      </c>
      <c r="AA14" s="4">
        <f t="shared" si="4"/>
        <v>1</v>
      </c>
    </row>
    <row r="15" spans="1:27" s="5" customFormat="1" ht="38.25" x14ac:dyDescent="0.2">
      <c r="A15" s="6" t="s">
        <v>58</v>
      </c>
      <c r="B15" s="2" t="s">
        <v>14</v>
      </c>
      <c r="C15" s="2" t="s">
        <v>14</v>
      </c>
      <c r="D15" s="2" t="s">
        <v>49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16</v>
      </c>
      <c r="R15" s="2" t="s">
        <v>16</v>
      </c>
      <c r="S15" s="2" t="s">
        <v>16</v>
      </c>
      <c r="T15" s="2" t="s">
        <v>16</v>
      </c>
      <c r="U15" s="2" t="s">
        <v>14</v>
      </c>
      <c r="V15" s="2" t="s">
        <v>14</v>
      </c>
      <c r="X15" s="4">
        <f t="shared" si="0"/>
        <v>16</v>
      </c>
      <c r="Y15" s="4">
        <f t="shared" si="1"/>
        <v>0</v>
      </c>
      <c r="Z15" s="4">
        <f t="shared" si="2"/>
        <v>4</v>
      </c>
      <c r="AA15" s="4">
        <f t="shared" si="4"/>
        <v>1</v>
      </c>
    </row>
    <row r="16" spans="1:27" ht="51" x14ac:dyDescent="0.2">
      <c r="A16" s="6" t="s">
        <v>70</v>
      </c>
      <c r="B16" s="2" t="s">
        <v>14</v>
      </c>
      <c r="C16" s="2" t="s">
        <v>14</v>
      </c>
      <c r="D16" s="2" t="s">
        <v>49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X16" s="4">
        <f t="shared" si="0"/>
        <v>20</v>
      </c>
      <c r="Y16" s="4">
        <f t="shared" si="1"/>
        <v>0</v>
      </c>
      <c r="Z16" s="4">
        <f t="shared" si="2"/>
        <v>0</v>
      </c>
      <c r="AA16" s="4">
        <f t="shared" si="3"/>
        <v>1</v>
      </c>
    </row>
    <row r="17" spans="1:27" ht="38.25" x14ac:dyDescent="0.2">
      <c r="A17" s="6" t="s">
        <v>59</v>
      </c>
      <c r="B17" s="2" t="s">
        <v>14</v>
      </c>
      <c r="C17" s="2" t="s">
        <v>14</v>
      </c>
      <c r="D17" s="2" t="s">
        <v>49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X17" s="4">
        <f t="shared" si="0"/>
        <v>20</v>
      </c>
      <c r="Y17" s="4">
        <f t="shared" si="1"/>
        <v>0</v>
      </c>
      <c r="Z17" s="4">
        <f t="shared" si="2"/>
        <v>0</v>
      </c>
      <c r="AA17" s="4">
        <f t="shared" si="3"/>
        <v>1</v>
      </c>
    </row>
    <row r="18" spans="1:27" ht="38.25" x14ac:dyDescent="0.2">
      <c r="A18" s="6" t="s">
        <v>60</v>
      </c>
      <c r="B18" s="2" t="s">
        <v>14</v>
      </c>
      <c r="C18" s="2" t="s">
        <v>14</v>
      </c>
      <c r="D18" s="2" t="s">
        <v>49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14</v>
      </c>
      <c r="X18" s="4">
        <f t="shared" si="0"/>
        <v>20</v>
      </c>
      <c r="Y18" s="4">
        <f t="shared" si="1"/>
        <v>0</v>
      </c>
      <c r="Z18" s="4">
        <f t="shared" si="2"/>
        <v>0</v>
      </c>
      <c r="AA18" s="4">
        <f t="shared" si="3"/>
        <v>1</v>
      </c>
    </row>
    <row r="19" spans="1:27" ht="38.25" x14ac:dyDescent="0.2">
      <c r="A19" s="6" t="s">
        <v>61</v>
      </c>
      <c r="B19" s="2" t="s">
        <v>14</v>
      </c>
      <c r="C19" s="2" t="s">
        <v>14</v>
      </c>
      <c r="D19" s="2" t="s">
        <v>49</v>
      </c>
      <c r="E19" s="2" t="s">
        <v>14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14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X19" s="4">
        <f t="shared" si="0"/>
        <v>20</v>
      </c>
      <c r="Y19" s="4">
        <f t="shared" si="1"/>
        <v>0</v>
      </c>
      <c r="Z19" s="4">
        <f t="shared" si="2"/>
        <v>0</v>
      </c>
      <c r="AA19" s="4">
        <f t="shared" si="3"/>
        <v>1</v>
      </c>
    </row>
    <row r="20" spans="1:27" ht="58.15" customHeight="1" x14ac:dyDescent="0.2">
      <c r="A20" s="6" t="s">
        <v>62</v>
      </c>
      <c r="B20" s="2" t="s">
        <v>14</v>
      </c>
      <c r="C20" s="2" t="s">
        <v>14</v>
      </c>
      <c r="D20" s="2" t="s">
        <v>49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X20" s="4">
        <f t="shared" si="0"/>
        <v>20</v>
      </c>
      <c r="Y20" s="4">
        <f t="shared" si="1"/>
        <v>0</v>
      </c>
      <c r="Z20" s="4">
        <f t="shared" si="2"/>
        <v>0</v>
      </c>
      <c r="AA20" s="4">
        <f t="shared" si="3"/>
        <v>1</v>
      </c>
    </row>
    <row r="21" spans="1:27" ht="63.75" x14ac:dyDescent="0.2">
      <c r="A21" s="6" t="s">
        <v>63</v>
      </c>
      <c r="B21" s="2" t="s">
        <v>14</v>
      </c>
      <c r="C21" s="2" t="s">
        <v>14</v>
      </c>
      <c r="D21" s="2" t="s">
        <v>49</v>
      </c>
      <c r="E21" s="2" t="s">
        <v>14</v>
      </c>
      <c r="F21" s="2" t="s">
        <v>14</v>
      </c>
      <c r="G21" s="2" t="s">
        <v>14</v>
      </c>
      <c r="H21" s="2" t="s">
        <v>16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2" t="s">
        <v>16</v>
      </c>
      <c r="S21" s="2" t="s">
        <v>14</v>
      </c>
      <c r="T21" s="2" t="s">
        <v>16</v>
      </c>
      <c r="U21" s="2" t="s">
        <v>16</v>
      </c>
      <c r="V21" s="2" t="s">
        <v>14</v>
      </c>
      <c r="X21" s="4">
        <f t="shared" si="0"/>
        <v>16</v>
      </c>
      <c r="Y21" s="4">
        <f t="shared" si="1"/>
        <v>0</v>
      </c>
      <c r="Z21" s="4">
        <f t="shared" si="2"/>
        <v>4</v>
      </c>
      <c r="AA21" s="4">
        <f t="shared" si="3"/>
        <v>1</v>
      </c>
    </row>
    <row r="22" spans="1:27" ht="27.75" customHeight="1" x14ac:dyDescent="0.2">
      <c r="A22" s="6" t="s">
        <v>64</v>
      </c>
      <c r="B22" s="2" t="s">
        <v>14</v>
      </c>
      <c r="C22" s="2" t="s">
        <v>14</v>
      </c>
      <c r="D22" s="2" t="s">
        <v>49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2" t="s">
        <v>14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20</v>
      </c>
      <c r="Y22" s="4">
        <f t="shared" si="1"/>
        <v>0</v>
      </c>
      <c r="Z22" s="4">
        <f t="shared" si="2"/>
        <v>0</v>
      </c>
      <c r="AA22" s="4">
        <f t="shared" si="3"/>
        <v>1</v>
      </c>
    </row>
    <row r="23" spans="1:27" ht="25.5" x14ac:dyDescent="0.2">
      <c r="A23" s="6" t="s">
        <v>65</v>
      </c>
      <c r="B23" s="2" t="s">
        <v>14</v>
      </c>
      <c r="C23" s="2" t="s">
        <v>14</v>
      </c>
      <c r="D23" s="2" t="s">
        <v>49</v>
      </c>
      <c r="E23" s="2" t="s">
        <v>14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14</v>
      </c>
      <c r="R23" s="2" t="s">
        <v>16</v>
      </c>
      <c r="S23" s="2" t="s">
        <v>14</v>
      </c>
      <c r="T23" s="2" t="s">
        <v>14</v>
      </c>
      <c r="U23" s="2" t="s">
        <v>14</v>
      </c>
      <c r="V23" s="2" t="s">
        <v>14</v>
      </c>
      <c r="X23" s="4">
        <f t="shared" si="0"/>
        <v>19</v>
      </c>
      <c r="Y23" s="4">
        <f t="shared" si="1"/>
        <v>0</v>
      </c>
      <c r="Z23" s="4">
        <f t="shared" si="2"/>
        <v>1</v>
      </c>
      <c r="AA23" s="4">
        <f t="shared" ref="AA23:AA26" si="5">COUNTIF(B23:W23,"-")</f>
        <v>1</v>
      </c>
    </row>
    <row r="24" spans="1:27" ht="25.5" x14ac:dyDescent="0.2">
      <c r="A24" s="6" t="s">
        <v>66</v>
      </c>
      <c r="B24" s="2" t="s">
        <v>14</v>
      </c>
      <c r="C24" s="2" t="s">
        <v>14</v>
      </c>
      <c r="D24" s="2" t="s">
        <v>49</v>
      </c>
      <c r="E24" s="2" t="s">
        <v>14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2" t="s">
        <v>14</v>
      </c>
      <c r="R24" s="2" t="s">
        <v>16</v>
      </c>
      <c r="S24" s="2" t="s">
        <v>14</v>
      </c>
      <c r="T24" s="2" t="s">
        <v>14</v>
      </c>
      <c r="U24" s="2" t="s">
        <v>14</v>
      </c>
      <c r="V24" s="2" t="s">
        <v>14</v>
      </c>
      <c r="X24" s="4">
        <f t="shared" si="0"/>
        <v>19</v>
      </c>
      <c r="Y24" s="4">
        <f t="shared" si="1"/>
        <v>0</v>
      </c>
      <c r="Z24" s="4">
        <f t="shared" si="2"/>
        <v>1</v>
      </c>
      <c r="AA24" s="4">
        <f t="shared" si="5"/>
        <v>1</v>
      </c>
    </row>
    <row r="25" spans="1:27" ht="43.9" customHeight="1" x14ac:dyDescent="0.2">
      <c r="A25" s="6" t="s">
        <v>67</v>
      </c>
      <c r="B25" s="2" t="s">
        <v>14</v>
      </c>
      <c r="C25" s="2" t="s">
        <v>14</v>
      </c>
      <c r="D25" s="2" t="s">
        <v>49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14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20</v>
      </c>
      <c r="Y25" s="4">
        <f t="shared" si="1"/>
        <v>0</v>
      </c>
      <c r="Z25" s="4">
        <f t="shared" si="2"/>
        <v>0</v>
      </c>
      <c r="AA25" s="4">
        <f t="shared" si="5"/>
        <v>1</v>
      </c>
    </row>
    <row r="26" spans="1:27" ht="25.5" x14ac:dyDescent="0.2">
      <c r="A26" s="6" t="s">
        <v>68</v>
      </c>
      <c r="B26" s="2" t="s">
        <v>15</v>
      </c>
      <c r="C26" s="2" t="s">
        <v>14</v>
      </c>
      <c r="D26" s="2" t="s">
        <v>49</v>
      </c>
      <c r="E26" s="2" t="s">
        <v>14</v>
      </c>
      <c r="F26" s="2" t="s">
        <v>14</v>
      </c>
      <c r="G26" s="2" t="s">
        <v>15</v>
      </c>
      <c r="H26" s="2" t="s">
        <v>49</v>
      </c>
      <c r="I26" s="2" t="s">
        <v>14</v>
      </c>
      <c r="J26" s="2" t="s">
        <v>14</v>
      </c>
      <c r="K26" s="2" t="s">
        <v>16</v>
      </c>
      <c r="L26" s="2" t="s">
        <v>16</v>
      </c>
      <c r="M26" s="2" t="s">
        <v>16</v>
      </c>
      <c r="N26" s="2" t="s">
        <v>16</v>
      </c>
      <c r="O26" s="2" t="s">
        <v>14</v>
      </c>
      <c r="P26" s="2" t="s">
        <v>16</v>
      </c>
      <c r="Q26" s="2" t="s">
        <v>14</v>
      </c>
      <c r="R26" s="2" t="s">
        <v>14</v>
      </c>
      <c r="S26" s="2" t="s">
        <v>16</v>
      </c>
      <c r="T26" s="2" t="s">
        <v>49</v>
      </c>
      <c r="U26" s="2" t="s">
        <v>14</v>
      </c>
      <c r="V26" s="2" t="s">
        <v>16</v>
      </c>
      <c r="X26" s="4">
        <f t="shared" si="0"/>
        <v>9</v>
      </c>
      <c r="Y26" s="4">
        <f t="shared" si="1"/>
        <v>2</v>
      </c>
      <c r="Z26" s="4">
        <f t="shared" si="2"/>
        <v>7</v>
      </c>
      <c r="AA26" s="4">
        <f t="shared" si="5"/>
        <v>3</v>
      </c>
    </row>
    <row r="27" spans="1:27" ht="79.5" customHeight="1" x14ac:dyDescent="0.2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9"/>
      <c r="S27" s="2"/>
      <c r="T27" s="2"/>
      <c r="U27" s="2"/>
      <c r="V27" s="2"/>
    </row>
    <row r="28" spans="1:27" x14ac:dyDescent="0.2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"/>
      <c r="R28" s="9"/>
      <c r="S28" s="2"/>
      <c r="T28" s="2"/>
      <c r="U28" s="2"/>
      <c r="V28" s="2"/>
    </row>
    <row r="29" spans="1:27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"/>
      <c r="R29" s="9"/>
      <c r="S29" s="2"/>
      <c r="T29" s="2"/>
      <c r="U29" s="2"/>
      <c r="V29" s="2"/>
    </row>
    <row r="30" spans="1:27" ht="27" customHeight="1" x14ac:dyDescent="0.2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9"/>
      <c r="R30" s="9"/>
      <c r="S30" s="2"/>
      <c r="T30" s="2"/>
      <c r="U30" s="2"/>
      <c r="V30" s="2"/>
    </row>
    <row r="31" spans="1:27" ht="26.25" customHeight="1" x14ac:dyDescent="0.2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9"/>
      <c r="R31" s="9"/>
      <c r="S31" s="2"/>
      <c r="T31" s="2"/>
      <c r="U31" s="2"/>
      <c r="V31" s="2"/>
    </row>
    <row r="32" spans="1:27" x14ac:dyDescent="0.2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9"/>
      <c r="S32" s="2"/>
      <c r="T32" s="2"/>
      <c r="U32" s="2"/>
      <c r="V32" s="2"/>
    </row>
    <row r="33" spans="1:22" x14ac:dyDescent="0.2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9"/>
      <c r="R33" s="9"/>
      <c r="S33" s="2"/>
      <c r="T33" s="2"/>
      <c r="U33" s="2"/>
      <c r="V33" s="2"/>
    </row>
    <row r="34" spans="1:22" x14ac:dyDescent="0.2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9"/>
      <c r="R34" s="9"/>
      <c r="S34" s="2"/>
      <c r="T34" s="2"/>
      <c r="U34" s="2"/>
      <c r="V34" s="2"/>
    </row>
    <row r="35" spans="1:22" x14ac:dyDescent="0.2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9"/>
      <c r="R35" s="9"/>
      <c r="S35" s="2"/>
      <c r="T35" s="2"/>
      <c r="U35" s="2"/>
      <c r="V35" s="2"/>
    </row>
    <row r="36" spans="1:22" x14ac:dyDescent="0.2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9"/>
      <c r="R36" s="9"/>
      <c r="S36" s="2"/>
      <c r="T36" s="2"/>
      <c r="U36" s="2"/>
      <c r="V36" s="2"/>
    </row>
    <row r="37" spans="1:22" x14ac:dyDescent="0.2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9"/>
      <c r="R37" s="9"/>
      <c r="S37" s="2"/>
      <c r="T37" s="2"/>
      <c r="U37" s="2"/>
      <c r="V37" s="2"/>
    </row>
    <row r="38" spans="1:22" x14ac:dyDescent="0.2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9"/>
      <c r="R38" s="9"/>
      <c r="S38" s="2"/>
      <c r="T38" s="2"/>
      <c r="U38" s="2"/>
      <c r="V38" s="2"/>
    </row>
    <row r="39" spans="1:22" x14ac:dyDescent="0.2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"/>
      <c r="R39" s="9"/>
      <c r="S39" s="2"/>
      <c r="T39" s="2"/>
      <c r="U39" s="2"/>
      <c r="V39" s="2"/>
    </row>
    <row r="40" spans="1:22" x14ac:dyDescent="0.2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  <c r="R40" s="9"/>
      <c r="S40" s="2"/>
      <c r="T40" s="2"/>
      <c r="U40" s="2"/>
      <c r="V40" s="2"/>
    </row>
    <row r="41" spans="1:22" ht="104.25" customHeight="1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"/>
      <c r="R41" s="9"/>
      <c r="S41" s="2"/>
      <c r="T41" s="2"/>
      <c r="U41" s="2"/>
      <c r="V41" s="2"/>
    </row>
    <row r="42" spans="1:22" x14ac:dyDescent="0.2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"/>
      <c r="R42" s="9"/>
      <c r="S42" s="2"/>
      <c r="T42" s="2"/>
      <c r="U42" s="2"/>
      <c r="V42" s="2"/>
    </row>
    <row r="43" spans="1:22" x14ac:dyDescent="0.2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/>
      <c r="R43" s="9"/>
      <c r="S43" s="2"/>
      <c r="T43" s="2"/>
      <c r="U43" s="2"/>
      <c r="V43" s="2"/>
    </row>
    <row r="44" spans="1:22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9"/>
      <c r="R44" s="9"/>
      <c r="S44" s="2"/>
      <c r="T44" s="2"/>
      <c r="U44" s="2"/>
      <c r="V44" s="2"/>
    </row>
    <row r="45" spans="1:22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9"/>
      <c r="S45" s="2"/>
      <c r="T45" s="2"/>
      <c r="U45" s="2"/>
      <c r="V45" s="2"/>
    </row>
    <row r="46" spans="1:22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9"/>
      <c r="R46" s="9"/>
      <c r="S46" s="2"/>
      <c r="T46" s="2"/>
      <c r="U46" s="2"/>
      <c r="V46" s="2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46 B7:V1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26">
    <cfRule type="cellIs" dxfId="5" priority="38" operator="greaterThan">
      <formula>10</formula>
    </cfRule>
  </conditionalFormatting>
  <conditionalFormatting sqref="B18:V19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46">
    <cfRule type="duplicateValues" dxfId="0" priority="175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2021-02-26T10:08:46Z</dcterms:modified>
</cp:coreProperties>
</file>