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O:\ZASTUPITELSTVO MĚSTA\ZASTUPITELSTVO MĚSTA rok 2021\ZM 02_2021 ze dne 21.04.2021 (původní 31.03.2021)\"/>
    </mc:Choice>
  </mc:AlternateContent>
  <xr:revisionPtr revIDLastSave="0" documentId="13_ncr:1_{BF5B8BFD-B528-402F-B404-DF90A08E0510}" xr6:coauthVersionLast="46" xr6:coauthVersionMax="46" xr10:uidLastSave="{00000000-0000-0000-0000-000000000000}"/>
  <bookViews>
    <workbookView xWindow="-120" yWindow="-120" windowWidth="29040" windowHeight="15840" tabRatio="598" xr2:uid="{00000000-000D-0000-FFFF-FFFF00000000}"/>
  </bookViews>
  <sheets>
    <sheet name="Výsledky hlasování" sheetId="1" r:id="rId1"/>
    <sheet name="List2" sheetId="2" state="hidden" r:id="rId2"/>
    <sheet name="List3" sheetId="3" state="hidden" r:id="rId3"/>
  </sheets>
  <calcPr calcId="191029"/>
</workbook>
</file>

<file path=xl/calcChain.xml><?xml version="1.0" encoding="utf-8"?>
<calcChain xmlns="http://schemas.openxmlformats.org/spreadsheetml/2006/main">
  <c r="X41" i="1" l="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14" i="1" l="1"/>
  <c r="Y14" i="1"/>
  <c r="Z14" i="1"/>
  <c r="AA14" i="1"/>
  <c r="X15" i="1"/>
  <c r="Y15" i="1"/>
  <c r="Z15" i="1"/>
  <c r="AA15" i="1"/>
  <c r="X16" i="1"/>
  <c r="Y16" i="1"/>
  <c r="Z16" i="1"/>
  <c r="AA16" i="1"/>
  <c r="X7" i="1" l="1"/>
  <c r="Y7" i="1"/>
  <c r="Z7" i="1"/>
  <c r="AA7" i="1"/>
  <c r="X8" i="1"/>
  <c r="Y8" i="1"/>
  <c r="Z8" i="1"/>
  <c r="AA8" i="1"/>
  <c r="X9" i="1"/>
  <c r="Y9" i="1"/>
  <c r="Z9" i="1"/>
  <c r="AA9" i="1"/>
  <c r="X10" i="1"/>
  <c r="Y10" i="1"/>
  <c r="Z10" i="1"/>
  <c r="AA10" i="1"/>
  <c r="X11" i="1"/>
  <c r="Y11" i="1"/>
  <c r="Z11" i="1"/>
  <c r="AA11" i="1"/>
  <c r="X12" i="1"/>
  <c r="Y12" i="1"/>
  <c r="Z12" i="1"/>
  <c r="AA12" i="1"/>
  <c r="X13" i="1"/>
  <c r="Y13" i="1"/>
  <c r="Z13" i="1"/>
  <c r="AA13"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alcChain>
</file>

<file path=xl/sharedStrings.xml><?xml version="1.0" encoding="utf-8"?>
<sst xmlns="http://schemas.openxmlformats.org/spreadsheetml/2006/main" count="1011" uniqueCount="94">
  <si>
    <t>Ing.</t>
  </si>
  <si>
    <t>Jaroslav</t>
  </si>
  <si>
    <t>Miloslav</t>
  </si>
  <si>
    <t>Jiraský</t>
  </si>
  <si>
    <t>František</t>
  </si>
  <si>
    <t>Mgr.</t>
  </si>
  <si>
    <t>Jiří</t>
  </si>
  <si>
    <t>Jan</t>
  </si>
  <si>
    <t>Kovařík</t>
  </si>
  <si>
    <t>Krejza</t>
  </si>
  <si>
    <t>Martin</t>
  </si>
  <si>
    <t>Soušek</t>
  </si>
  <si>
    <t>Vondráček</t>
  </si>
  <si>
    <t>Ivana</t>
  </si>
  <si>
    <t>ANO</t>
  </si>
  <si>
    <t>NE</t>
  </si>
  <si>
    <t>ZDRŽEL(A) SE</t>
  </si>
  <si>
    <t>CELKEM</t>
  </si>
  <si>
    <t>ZDRŽELO SE</t>
  </si>
  <si>
    <t>NEHLASOVALO</t>
  </si>
  <si>
    <t>Bendl</t>
  </si>
  <si>
    <t>Burešová</t>
  </si>
  <si>
    <t>Fišer</t>
  </si>
  <si>
    <t>Klát</t>
  </si>
  <si>
    <t>Kysilková</t>
  </si>
  <si>
    <t>Lipavský</t>
  </si>
  <si>
    <t>Mandíková</t>
  </si>
  <si>
    <t>Stanislava</t>
  </si>
  <si>
    <t>Helena</t>
  </si>
  <si>
    <t>Zdeněk</t>
  </si>
  <si>
    <t>Blanka</t>
  </si>
  <si>
    <t>prof. RNDr.</t>
  </si>
  <si>
    <t>Ing. Mgr.</t>
  </si>
  <si>
    <t>Dvorský</t>
  </si>
  <si>
    <t>Hynek</t>
  </si>
  <si>
    <t>Klofanda</t>
  </si>
  <si>
    <t>Koblížek</t>
  </si>
  <si>
    <t>Korbel</t>
  </si>
  <si>
    <t>Plhák</t>
  </si>
  <si>
    <t>Šraut</t>
  </si>
  <si>
    <t>Urešová</t>
  </si>
  <si>
    <t>Vrátilová</t>
  </si>
  <si>
    <t>Filip</t>
  </si>
  <si>
    <t>Josef</t>
  </si>
  <si>
    <t>Petr</t>
  </si>
  <si>
    <t>Bohumír</t>
  </si>
  <si>
    <t>Iva</t>
  </si>
  <si>
    <t>MBA, Ph.D.</t>
  </si>
  <si>
    <t>MBA</t>
  </si>
  <si>
    <t>-</t>
  </si>
  <si>
    <t>3) Zastupitelstvo města schvaluje program zasedání.</t>
  </si>
  <si>
    <t>1) Zastupitelstvo města určuje zapisovatelkou paní Pavlínu Benešovou a pana Jiřího Kořínka zodpovědného za obsluhu elektronického hlasovacího zařízení.</t>
  </si>
  <si>
    <t>Zastupitelstvo města 21.4.2021</t>
  </si>
  <si>
    <t xml:space="preserve">2) Zastupitelstvo města volí ověřovatele zápisu Jaroslava Bendla a Jiřího Kovaříka. </t>
  </si>
  <si>
    <t>4) Zastupitelstvo města bere na vědomí Zápis z jednání finančního výboru č.1-2021 konaného dne 9.března 2021.</t>
  </si>
  <si>
    <t>5) Zastupitelstvo města bere na vědomí Rozpočtové opatření č.11-2020 a 1-2021. </t>
  </si>
  <si>
    <t>6) Zastupitelstvo města bere na vědomí rozpočet Fondu obnovy vodohospodářského majetku města Vysokého Mýta na rok 2021.</t>
  </si>
  <si>
    <t>7) Zastupitelstvo města schvaluje poskytnutí zápůjčky společnosti Městské lesy Vysoké Mýto, spol. s r. o., IČ: 25951378, ve výši do 4.000.000,0Kč se splatností do 31.12.2021, s pevnou úrokovou sazbou ve výši 4,0% p.a., s možností mimořádných splátek jistiny zápůjčky. Účelem poskytnutí zápůjčky je zajištění financování společnosti spočívající v překlenutí časového nesouladu mezi náklady souvisejícími s fyzickým provedením prací na obnově a výchově městských lesů a poskytnutím dotací a příspěvků ze státního rozpočtu na tuto činnost v roce 2021, a to dle žádosti vydlužitele ze dne 3.3.2021.</t>
  </si>
  <si>
    <t>8) Zastupitelstvo města schvaluje Rozpočtové opatření č.2-2021.</t>
  </si>
  <si>
    <t>10) Zastupitelstvo města schvaluje úhradu formou splátek za bezesmluvní užívání pozemků parc. č. 32/1, 32/2 a 33/3 v k.ú. Lhůta u Vysokého Mýta, za období od 01.01.2014 do dne podání návrhu na vklad do katastru nemovitostí, a to ve splátkách dle podaného návrhu, se splatností poslední splátky do 31.05.2024.</t>
  </si>
  <si>
    <t>15) Zastupitelstvo města schvalujebezúplatný převod souboru movitých věcí – Zahrada MŠ Lidická, inv. č. 559 v pořizovací hodnotě 163.150 Kč a dále movité věci – vybavení kuchyně dle přílohy v celkové pořizovací hodnotě 1.636.546 Kč do vlastnictví organizace Mateřská škola Čtyřlístek, Vysoké Mýto, příspěvková organizace, IČ: 70998680.</t>
  </si>
  <si>
    <t>20) Zastupitelstvo města schvalujebezúplatné nabytí pozemků parc. č. 4655/5, 4655/9, 4655/13 a 4655/17, vše v k.ú. Vysoké Mýto od ČR - Státního pozemkového úřadu, IČ 01312774.</t>
  </si>
  <si>
    <t>22) Zastupitelstvo města schvaluje poskytnutí mimořádného členského příspěvku dobrovolnému svazku obcí Českomoravské pomezí ve výši 40.000 Kč, který bude použit na spolufinancování provozu cyklobusů projíždějících Českomoravským pomezím v letním období roku 2021.</t>
  </si>
  <si>
    <t>23) Zastupitelstvo města schvaluje poskytnutí mimořádného členského příspěvku dobrovolnému svazku obcí Českomoravské pomezí ve výši 50.000 Kč, který bude použit na spolufinancování projektu „Českomoravské pomezí hraje všemi barvami“.</t>
  </si>
  <si>
    <t xml:space="preserve">26) Zastupitelstvo městaschvaluje poskytnutí individuální dotace Oblastnímu spolku Českého červeného kříže Ústí nad Orlicí ve výši 300.000 Kč na projekt senior doprava ve Vysokém Mýtě v roce 2021.schvaluje uzavření veřejnoprávní smlouvy o poskytnutí individuální dotace dle vzoru schváleného ZM dne 16. 9. 2020, č. usnesení 135/20. </t>
  </si>
  <si>
    <t>32) Zastupitelstvo města schvaluje: využití účelové dotace z Programu regenerace MPR (městských památkových rezervací) a MPZ (městských památkových zón) na rok 2021, která je poskytnuta v celkové výši 1.610.000 Kč dle uvedeného návrhu.</t>
  </si>
  <si>
    <t>13) Zastupitelstvo města schvaluje bezúplatný převod souboru movitých věcí – Zahrada MŠ Pod Smrkem, inv. č. 557 v pořizovací hodnotě 91.369 Kč do vlastnictví organizace Mateřská škola Pod Smrkem, Vysoké Mýto, příspěvková organizace, IČ: 70998710.</t>
  </si>
  <si>
    <t>14) Zastupitelstvo města schvaluje bezúplatný převod souboru movitých věcí – Zahrada MŠ Kamarádi, inv. č. 558 v pořizovací hodnotě 89.626 Kč do vlastnictví organizace Mateřská škola Kamarádi, Vysoké Mýto, příspěvková organizace, IČ: 70998701.</t>
  </si>
  <si>
    <t>16) Zastupitelstvo města schvaluje bezúplatný převod níže uvedené movité věci do vlastnictví organizace Správa školských zařízení – domov mládeže a školní jídelna, Vysoké Mýto, příspěvková organizace,  IČ: 71294791.</t>
  </si>
  <si>
    <t>17) Zastupitelstvo města schvaluje bezúplatný převod movitých věcí uvedených v příloze do vlastnictví společnosti SKP-CENTRUM, o.p.s., IČ: 27534804.</t>
  </si>
  <si>
    <t>19) Zastupitelstvo města schvaluje bezúplatné nabytí pozemků parc. č. 4128/19 a 4128/20 v k.ú. Vysoké Mýto od ČR - Státního pozemkového úřadu, IČ 01312774.</t>
  </si>
  <si>
    <t>21) Zastupitelstvo města schvaluje bezúplatné nabytí části pozemku parc. č. 4643/82 o výměře cca 1343 m2 v k.ú. Vysoké Mýto od ČR - Státního pozemkového úřadu, IČ 01312774. </t>
  </si>
  <si>
    <t>24) Zastupitelstvo města schvaluje  poskytnutí peněžitého daru Hasičskému záchrannému sboru Pardubického kraje ve výši 60.000 Kč na stavební opravy sociálního zařízení v budově technického zabezpečení na požární stanici Vysoké Mýto, Gen. Svatoně 207.uzavření smlouvy o poskytnutí peněžitého daru, dle předloženého návrhu.</t>
  </si>
  <si>
    <t>25) Zastupitelstvo města schvaluje poskytnutí programových dotací města Vysokého Mýta v oblasti podpory sportu v roce 2021 dle následující tabulky:uzavření veřejnoprávních smluv o poskytnutí programové dotace dle vzoru schváleného ZM dne 16. 09. 2020, č. usnesení 135/20 a dle programů podpory v jednotlivých oblastech schválených RM dne 18. 11. 2020, číslo usnesení 696/20.</t>
  </si>
  <si>
    <t>27) Zastupitelstvo města schvaluje poskytnutí programových dotací města Vysokého Mýta z Programu podpory v oblasti sociálních služeb, zdravotnictví a rodiny na rok 2021 dle níže uvedené tabulky, uzavření veřejnoprávních smluv dle vzoru schváleného ZM dne 16.09.2020, číslo usnesení 135/20</t>
  </si>
  <si>
    <t>28) Zastupitelstvo města schvaluje přidělení individuální dotace města Vysokého Mýta pro o. p. s. Berenika Vysoké Mýto, IČ 26668149 na úhradu nájemného a dofinancování provozních nákladů Berenika – Vysoké Mýto, o.p.s. pro rok 2021, ve výši 300 tis Kč (třista tisíc korun českých),uzavření veřejnoprávní smlouvy dle vzoru schváleného ZM dne 18.9.2020, číslo usnesení 135/20.</t>
  </si>
  <si>
    <t>29) Zastupitelstvo města schvaluje přidělení individuální dotace města Vysokého Mýta pro spolek Naděje, IČ 00570931 na financování provozních nákladů Domu pokojného stáří Naděje Vysoké Mýto, pro rok 2021, ve výši 200 tis Kč (dvě stě tisíc korun českých),uzavření veřejnoprávní smlouvy dle vzoru schváleného ZM dne 16.09.2020, číslo usnesení 135/20.</t>
  </si>
  <si>
    <t>30) Zastupitelstvo města schvaluje přidělení individuální dotace města Vysokého Mýta pro SKP-CENTRUM, o. p. s. Pardubice, IČO 27534804 na financování služby NZDM EMKO Vysoké Mýto v roce 2021, ve výši 85 tis Kč (osmdesát pět tisíc korun českých), uzavření veřejnoprávní smlouvy dle vzoru schváleného ZM dne 16.09.2020, číslo usnesení 135/20.</t>
  </si>
  <si>
    <t>31) Zastupitelstvo města přijímá: účelovou dotaci (státní finanční podporu) z Programu regenerace městských památkových rezervací a městských památkových zón na rok 2021, na podporu obnovy kulturních památek ve Vysokém Mýtě v celkové výši 1.610.000 Kč.</t>
  </si>
  <si>
    <t>33) Zastupitelstvo města schvaluje: dotaci města ve výši 80.000 Kč (10 % z celkově uznatelných nákladů, tj. z částky 805.000 Kč) na výměnu výplní fasádních otvorů - I. etapa, měšťanského domu č. p. 211 na pozemku parc. č. 1290 v obci a k.ú. Vysoké Mýto v rámci programu regenerace městských památkových rezervací a městských památkových zón vlastníkovi stavby.</t>
  </si>
  <si>
    <t>34) Zastupitelstvo města schvaluje: dotaci města ve výši 53.000 Kč (10 % z celkově uznatelných nákladů, tj. z částky 532.750 Kč) na restaurování nástěnných maleb ve východní části klenby presbytáře a konzervace a údržba dřevěného oltáře v kostele sv. Vavřince na st. p. č. 220 v obci a k.ú. Vysoké Mýto, v rámci programu regenerace městských památkových rezervací a městských památkových zón vlastníkovi stavby. </t>
  </si>
  <si>
    <t xml:space="preserve">35) Zastupitelstvo města schvaluje: zařazení podnětu na změnu využití u pozemků p.č. 4571/20, p.č. 4571/17 na části pozemku z předepsaného funkčního využití „Plochy smíšené výrobní – VS“ zastavitelná plocha Z.43 a na části pozemku „Plochy smíšené krajinné zeleně - NZs“ na plochu s funkčním využitím „Plochy výroby a skladování – lehký průmysl – VL“ do následující změny Územního plánu Vysoké Mýto.zařazení podnětu na změnu využití u pozemku p.č. 4571/30 k.ú. Vysoké Mýto z předepsaného funkčního využití „Plochy smíšené výrobní – VS“ zastavitelná plocha Z.43 na plochu s funkčním využitím „Plochy výroby a skladování – lehký průmysl – VL“. do následující změny Územního plánu Vysoké Mýto. </t>
  </si>
  <si>
    <t>36) Zastupitelstvo města schvaluje: zařazení podnětu na změnu využití u pozemku p.č. 3349/5 k.ú. Vysoké Mýto z předepsaného funkčního využití „Plochy smíšené krajinné zeleně - NZs“ na plochu s funkčním využitím „Zeleň soukromá vyhrazená - ZS“ do následující aktualizace Územního plánu Vysoké Mýto.</t>
  </si>
  <si>
    <t>37) Zastupitelstvo města schvaluje: zařazení podnětu na změnu využití u pozemku p.č. 3298 k.ú. Vysoké Mýto z předepsaného funkčního využití „Plochy smíšené krajinné zeleně - NZs“ na plochu s funkčním využitím „Plochy bydlení v rodinných domech – městské, příměstské - BI“ do následující aktualizace Územního plánu Vysoké Mýto.</t>
  </si>
  <si>
    <t>38) Zastupitelstvo města neschvaluje: zařazení podnětu na změnu využití na části pozemku p.č. 4014/14, p.č. 4010 a p.č. 4011 k.ú. Vysoké Mýto z předepsaného funkčního využití „Plochy zemědělské – NZ“ a „Zeleň ochranná  izolační - ZO“ na zastavitelnou plochu s funkčním využitím „Plochy bydlení, rodinné domy městské a příměstské – BI“ do následující aktualizace Územního plánu Vysoké Mýto.</t>
  </si>
  <si>
    <t>39) Zastupitelstvo města neschvaluje: zařazení podnětu na změnu využití na části pozemku p.č. 4128/241, části p.č. 4128/240 a části p.č. 4128/243 k.ú. Vysoké Mýto z předepsaného funkčního využití „Plochy zemědělské – NZ“ na zastavitelnou plochu s funkčním využitím „Plochy bydlení, rodinné domy městské a příměstské – BI“ do následující aktualizace Územního plánu Vysoké Mýto.</t>
  </si>
  <si>
    <t>43) Zastupitelstvo města pověřuje strážníka Bc. Filipa Perouta, os. č. 008, plněním úkolů při řízení Městské policie Vysoké Mýto ve smyslu ust. § 3 odst. 2 zákona č. 553/1991 Sb., o obecní policii, ve znění pozdějších předpisů, a to od 22.04.2021. </t>
  </si>
  <si>
    <t>42) Zastupitelstvo města schvaluje pořízení dopravního automobilu pro jednotku sboru dobrovolných hasičů Vysoké Mýto pod č. registrace akce 014D262001289, dle schválené technické specifikace GŘ HZS ČR, v předpokládané hodnotě 1.950.000 Kč bez DPH. Dopravní automobil bude financován z dotačního programu Ministerstva vnitra GŘ-HZS ČR ve výši 450.000 Kč. Město se zavazuje dofinancovat rozdíl mezi celkovou cenou předmětu plnění a poskytnutou dotací do plné výše z vlastních zdrojů.</t>
  </si>
  <si>
    <t>41) Zastupitelstvo města schvaluje: zařazení podnětu na změnu využití u pozemků p.č. 441, st. p.č. 440 a st. p.č. 439 k.ú. Vysoké Mýto z předepsaného funkčního využití plocha přestavby P17 „Plochy smíšené obytné městské – SM“ a „Plochy veřejného prostranství - PV“ na plochy „Plochy smíšené obytné městské – SM“ do následující změny Územního plánu Vysoké Mýto.</t>
  </si>
  <si>
    <t>40) Zastupitelstvo města neschvaluje: zařazení podnětu na změnu využití u pozemků p.č. 3911/1, p.č. 3911/2 a p.č. 4132/104 k.ú. Vysoké Mýto z předepsaného funkčního využití „Plochy zemědělské – NZ“ na zastavitelnou plochu s funkčním využitím „Plochy bydlení, rodinné domy městské a příměstské – BI“ do následující aktualizace Územního plánu Vysoké Mýto.</t>
  </si>
  <si>
    <t>9) Zastupitelstvo města schvaluje prodej pozemků parc. č. 32/1 a 32/2 a pozemku nově vzniklého geometrickým plánem č. 188-18/2020 označeného jako parc. č. 33/3, vše v k.ú. Lhůta u Vysokého Mýta, paní Heleně Kazdové, nar. xx, trvale bytem xx, za celkovou kupní cenu ve výši 85.700 Kč. Prodej pozemků není předmětem daně z přidané hodnoty. Kupní cena bude uhrazena v následujících splátkách:1. splátka ve výši 25.700 Kč splatná při podpisu smlouvy,2. splátka ve výši 20.000 Kč splatná do 30.04.2022, 3. splátka ve výši 20.000 Kč splatná do 30.04.2023,4. splátka ve výši 20.000 Kč splatná do 30.04.2024. </t>
  </si>
  <si>
    <t>11) Zastupitelstvo města schvaluje prodej pozemku nově vzniklého geometrickým plánem č. 4465-7/2021 označeného jako díl „a“ (vzniklý z parc. č. 4666/269) o výměře 16 m2 v k.ú. Vysoké Mýto panu Milanu Šplíchalovi, nar. xx, trvale bytem xx za celkovou kupní cenu ve výši  28.000 Kč. Cena je včetně DPH.</t>
  </si>
  <si>
    <t>12) Zastupitelstvo města schvaluje prodej pozemku parc. č. 4666/406 zahrada v obci a k.ú. Vysoké Mýto manželům Ing. Václavu Nádvorníkovi, nar. xx a Mgr. Jitce Nádvorníkové, nar. xx, oba trvale bytem xx, za celkovou kupní cenu ve výši 1.520.750 Kč. Cena je včetně DPH. Prodej bude uskutečněn dle podmínek uvedených v záměru prodeje schváleného radou města dne 03.02.2021 usnesením č. 50/21.</t>
  </si>
  <si>
    <t>18) Zastupitelstvo města schvaluje koupi podílu ve výši 1/3 na pozemcích parc. č. 4643/43 a 4644/139 v k.ú. Vysoké Mýto od pana Jana Dohnala, nar. xx, trvale bytem xx, za kupní cenu ve výši 519.667 Kč.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</si>
</sst>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6"/>
      <color theme="1"/>
      <name val="Calibri"/>
      <family val="2"/>
      <charset val="238"/>
      <scheme val="minor"/>
    </font>
    <font>
      <sz val="10"/>
      <color theme="0" tint="-0.34998626667073579"/>
      <name val="Calibri"/>
      <family val="2"/>
      <charset val="238"/>
      <scheme val="minor"/>
    </font>
    <font>
      <sz val="10"/>
      <color indexed="55"/>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49" fontId="1" fillId="0" borderId="0" xfId="0" applyNumberFormat="1" applyFont="1" applyAlignment="1">
      <alignment horizontal="left"/>
    </xf>
    <xf numFmtId="0" fontId="0" fillId="0" borderId="0" xfId="0"/>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left" wrapText="1"/>
    </xf>
    <xf numFmtId="49" fontId="4" fillId="0" borderId="0" xfId="0" applyNumberFormat="1" applyFont="1" applyAlignment="1">
      <alignment horizontal="left"/>
    </xf>
    <xf numFmtId="49" fontId="2" fillId="0" borderId="0" xfId="0" applyNumberFormat="1" applyFont="1" applyAlignment="1">
      <alignment horizontal="left" wrapText="1"/>
    </xf>
    <xf numFmtId="49" fontId="1"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4">
    <dxf>
      <fill>
        <patternFill>
          <bgColor rgb="FF92D050"/>
        </patternFill>
      </fill>
    </dxf>
    <dxf>
      <fill>
        <patternFill>
          <bgColor rgb="FFFF0000"/>
        </patternFill>
      </fill>
    </dxf>
    <dxf>
      <fill>
        <patternFill>
          <bgColor rgb="FFFFFF00"/>
        </patternFill>
      </fill>
    </dxf>
    <dxf>
      <fill>
        <patternFill>
          <bgColor rgb="FFFFFF66"/>
        </patternFill>
      </fill>
    </dxf>
    <dxf>
      <font>
        <color rgb="FF9C0006"/>
      </font>
      <fill>
        <patternFill>
          <bgColor rgb="FFFFC7CE"/>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9"/>
  <sheetViews>
    <sheetView tabSelected="1" zoomScaleNormal="100" workbookViewId="0">
      <pane xSplit="1" ySplit="6" topLeftCell="B44" activePane="bottomRight" state="frozen"/>
      <selection pane="topRight" activeCell="B1" sqref="B1"/>
      <selection pane="bottomLeft" activeCell="A7" sqref="A7"/>
      <selection pane="bottomRight" activeCell="A49" sqref="A49"/>
    </sheetView>
  </sheetViews>
  <sheetFormatPr defaultColWidth="5.7109375" defaultRowHeight="12.75" customHeight="1" x14ac:dyDescent="0.2"/>
  <cols>
    <col min="1" max="1" width="62.7109375" style="5"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7"/>
      <c r="X1" s="2"/>
      <c r="Y1" s="2"/>
      <c r="Z1" s="2"/>
      <c r="AA1" s="2"/>
    </row>
    <row r="2" spans="1:27" ht="15" customHeight="1" x14ac:dyDescent="0.2">
      <c r="A2" s="7"/>
      <c r="B2" s="4"/>
      <c r="C2" s="4" t="s">
        <v>5</v>
      </c>
      <c r="D2" s="6"/>
      <c r="E2" s="4" t="s">
        <v>0</v>
      </c>
      <c r="F2" s="4" t="s">
        <v>31</v>
      </c>
      <c r="G2" s="4" t="s">
        <v>0</v>
      </c>
      <c r="H2" s="4"/>
      <c r="I2" s="4"/>
      <c r="J2" s="4" t="s">
        <v>5</v>
      </c>
      <c r="K2" s="4" t="s">
        <v>5</v>
      </c>
      <c r="L2" s="4"/>
      <c r="M2" s="4" t="s">
        <v>0</v>
      </c>
      <c r="N2" s="6" t="s">
        <v>5</v>
      </c>
      <c r="O2" s="4" t="s">
        <v>5</v>
      </c>
      <c r="P2" s="4" t="s">
        <v>5</v>
      </c>
      <c r="Q2" s="4" t="s">
        <v>5</v>
      </c>
      <c r="R2" s="4" t="s">
        <v>0</v>
      </c>
      <c r="S2" s="4" t="s">
        <v>32</v>
      </c>
      <c r="T2" s="6" t="s">
        <v>0</v>
      </c>
      <c r="U2" s="4"/>
      <c r="V2" s="4" t="s">
        <v>5</v>
      </c>
      <c r="X2" s="11" t="s">
        <v>17</v>
      </c>
      <c r="Y2" s="12"/>
      <c r="Z2" s="12"/>
      <c r="AA2" s="13"/>
    </row>
    <row r="3" spans="1:27" ht="15" customHeight="1" x14ac:dyDescent="0.2">
      <c r="A3" s="10" t="s">
        <v>52</v>
      </c>
      <c r="B3" s="4" t="s">
        <v>20</v>
      </c>
      <c r="C3" s="4" t="s">
        <v>21</v>
      </c>
      <c r="D3" s="6" t="s">
        <v>33</v>
      </c>
      <c r="E3" s="4" t="s">
        <v>22</v>
      </c>
      <c r="F3" s="4" t="s">
        <v>34</v>
      </c>
      <c r="G3" s="4" t="s">
        <v>3</v>
      </c>
      <c r="H3" s="4" t="s">
        <v>23</v>
      </c>
      <c r="I3" s="4" t="s">
        <v>35</v>
      </c>
      <c r="J3" s="4" t="s">
        <v>36</v>
      </c>
      <c r="K3" s="4" t="s">
        <v>37</v>
      </c>
      <c r="L3" s="4" t="s">
        <v>8</v>
      </c>
      <c r="M3" s="4" t="s">
        <v>9</v>
      </c>
      <c r="N3" s="6" t="s">
        <v>24</v>
      </c>
      <c r="O3" s="4" t="s">
        <v>25</v>
      </c>
      <c r="P3" s="4" t="s">
        <v>26</v>
      </c>
      <c r="Q3" s="4" t="s">
        <v>38</v>
      </c>
      <c r="R3" s="4" t="s">
        <v>11</v>
      </c>
      <c r="S3" s="4" t="s">
        <v>39</v>
      </c>
      <c r="T3" s="6" t="s">
        <v>40</v>
      </c>
      <c r="U3" s="4" t="s">
        <v>12</v>
      </c>
      <c r="V3" s="4" t="s">
        <v>41</v>
      </c>
      <c r="X3" s="14" t="s">
        <v>14</v>
      </c>
      <c r="Y3" s="16" t="s">
        <v>15</v>
      </c>
      <c r="Z3" s="18" t="s">
        <v>18</v>
      </c>
      <c r="AA3" s="20" t="s">
        <v>19</v>
      </c>
    </row>
    <row r="4" spans="1:27" ht="15" customHeight="1" x14ac:dyDescent="0.2">
      <c r="A4" s="10"/>
      <c r="B4" s="4" t="s">
        <v>1</v>
      </c>
      <c r="C4" s="4" t="s">
        <v>27</v>
      </c>
      <c r="D4" s="6" t="s">
        <v>42</v>
      </c>
      <c r="E4" s="4" t="s">
        <v>6</v>
      </c>
      <c r="F4" s="4" t="s">
        <v>43</v>
      </c>
      <c r="G4" s="4" t="s">
        <v>4</v>
      </c>
      <c r="H4" s="4" t="s">
        <v>29</v>
      </c>
      <c r="I4" s="4" t="s">
        <v>44</v>
      </c>
      <c r="J4" s="4" t="s">
        <v>10</v>
      </c>
      <c r="K4" s="4" t="s">
        <v>1</v>
      </c>
      <c r="L4" s="4" t="s">
        <v>6</v>
      </c>
      <c r="M4" s="4" t="s">
        <v>10</v>
      </c>
      <c r="N4" s="6" t="s">
        <v>30</v>
      </c>
      <c r="O4" s="4" t="s">
        <v>7</v>
      </c>
      <c r="P4" s="4" t="s">
        <v>28</v>
      </c>
      <c r="Q4" s="4" t="s">
        <v>6</v>
      </c>
      <c r="R4" s="4" t="s">
        <v>2</v>
      </c>
      <c r="S4" s="4" t="s">
        <v>45</v>
      </c>
      <c r="T4" s="6" t="s">
        <v>13</v>
      </c>
      <c r="U4" s="4" t="s">
        <v>6</v>
      </c>
      <c r="V4" s="4" t="s">
        <v>46</v>
      </c>
      <c r="X4" s="15"/>
      <c r="Y4" s="17"/>
      <c r="Z4" s="19"/>
      <c r="AA4" s="21"/>
    </row>
    <row r="5" spans="1:27" ht="15" customHeight="1" x14ac:dyDescent="0.25">
      <c r="A5" s="10"/>
      <c r="B5" s="4"/>
      <c r="C5" s="4"/>
      <c r="D5" s="6"/>
      <c r="E5" s="4"/>
      <c r="F5" s="4" t="s">
        <v>47</v>
      </c>
      <c r="G5" s="4"/>
      <c r="H5" s="4"/>
      <c r="I5" s="4"/>
      <c r="J5" s="4"/>
      <c r="K5" s="4"/>
      <c r="L5" s="4"/>
      <c r="M5" s="6"/>
      <c r="N5" s="4"/>
      <c r="O5" s="4"/>
      <c r="P5" s="4"/>
      <c r="Q5" s="4"/>
      <c r="R5" s="4"/>
      <c r="S5" s="4"/>
      <c r="T5" s="6" t="s">
        <v>48</v>
      </c>
      <c r="U5" s="4"/>
      <c r="V5" s="4"/>
      <c r="X5" s="2"/>
      <c r="Y5" s="2"/>
      <c r="Z5" s="2"/>
      <c r="AA5" s="2"/>
    </row>
    <row r="6" spans="1:27" ht="15" customHeight="1" x14ac:dyDescent="0.25">
      <c r="A6" s="7"/>
      <c r="B6" s="4"/>
      <c r="C6" s="4"/>
      <c r="D6" s="4"/>
      <c r="E6" s="4"/>
      <c r="F6" s="4"/>
      <c r="G6" s="4"/>
      <c r="H6" s="4"/>
      <c r="I6" s="4"/>
      <c r="J6" s="4"/>
      <c r="K6" s="4"/>
      <c r="L6" s="4"/>
      <c r="M6" s="4"/>
      <c r="N6" s="4"/>
      <c r="O6" s="4"/>
      <c r="P6" s="4"/>
      <c r="Q6" s="4"/>
      <c r="R6" s="4"/>
      <c r="S6" s="4"/>
      <c r="T6" s="4"/>
      <c r="U6" s="4"/>
      <c r="V6" s="4"/>
      <c r="X6" s="2"/>
      <c r="Y6" s="2"/>
      <c r="Z6" s="2"/>
      <c r="AA6" s="2"/>
    </row>
    <row r="7" spans="1:27" ht="26.25" customHeight="1" x14ac:dyDescent="0.2">
      <c r="A7" s="5" t="s">
        <v>51</v>
      </c>
      <c r="B7" s="8" t="s">
        <v>14</v>
      </c>
      <c r="C7" s="8" t="s">
        <v>14</v>
      </c>
      <c r="D7" s="9" t="s">
        <v>49</v>
      </c>
      <c r="E7" s="8" t="s">
        <v>14</v>
      </c>
      <c r="F7" s="8" t="s">
        <v>14</v>
      </c>
      <c r="G7" s="8" t="s">
        <v>14</v>
      </c>
      <c r="H7" s="8" t="s">
        <v>14</v>
      </c>
      <c r="I7" s="8" t="s">
        <v>14</v>
      </c>
      <c r="J7" s="8" t="s">
        <v>14</v>
      </c>
      <c r="K7" s="8" t="s">
        <v>14</v>
      </c>
      <c r="L7" s="8" t="s">
        <v>14</v>
      </c>
      <c r="M7" s="8" t="s">
        <v>14</v>
      </c>
      <c r="N7" s="9" t="s">
        <v>49</v>
      </c>
      <c r="O7" s="8" t="s">
        <v>14</v>
      </c>
      <c r="P7" s="8" t="s">
        <v>14</v>
      </c>
      <c r="Q7" s="8" t="s">
        <v>14</v>
      </c>
      <c r="R7" s="8" t="s">
        <v>14</v>
      </c>
      <c r="S7" s="8" t="s">
        <v>14</v>
      </c>
      <c r="T7" s="9" t="s">
        <v>49</v>
      </c>
      <c r="U7" s="8" t="s">
        <v>14</v>
      </c>
      <c r="V7" s="8" t="s">
        <v>14</v>
      </c>
      <c r="X7" s="3">
        <f t="shared" ref="X7:X49" si="0">COUNTIF($B7:$W7,"ANO")</f>
        <v>18</v>
      </c>
      <c r="Y7" s="3">
        <f t="shared" ref="Y7:Y49" si="1">COUNTIF($B7:$W7,"NE")</f>
        <v>0</v>
      </c>
      <c r="Z7" s="3">
        <f t="shared" ref="Z7:Z49" si="2">COUNTIF($B7:$W7,"ZDRŽEL(A) SE")</f>
        <v>0</v>
      </c>
      <c r="AA7" s="3">
        <f t="shared" ref="AA7:AA23" si="3">COUNTIF(B7:W7,"-")</f>
        <v>3</v>
      </c>
    </row>
    <row r="8" spans="1:27" ht="25.5" x14ac:dyDescent="0.2">
      <c r="A8" s="5" t="s">
        <v>53</v>
      </c>
      <c r="B8" s="8" t="s">
        <v>16</v>
      </c>
      <c r="C8" s="8" t="s">
        <v>14</v>
      </c>
      <c r="D8" s="9" t="s">
        <v>49</v>
      </c>
      <c r="E8" s="8" t="s">
        <v>14</v>
      </c>
      <c r="F8" s="8" t="s">
        <v>14</v>
      </c>
      <c r="G8" s="8" t="s">
        <v>14</v>
      </c>
      <c r="H8" s="8" t="s">
        <v>14</v>
      </c>
      <c r="I8" s="8" t="s">
        <v>14</v>
      </c>
      <c r="J8" s="8" t="s">
        <v>14</v>
      </c>
      <c r="K8" s="8" t="s">
        <v>14</v>
      </c>
      <c r="L8" s="8" t="s">
        <v>16</v>
      </c>
      <c r="M8" s="8" t="s">
        <v>14</v>
      </c>
      <c r="N8" s="9" t="s">
        <v>49</v>
      </c>
      <c r="O8" s="8" t="s">
        <v>14</v>
      </c>
      <c r="P8" s="8" t="s">
        <v>14</v>
      </c>
      <c r="Q8" s="8" t="s">
        <v>14</v>
      </c>
      <c r="R8" s="8" t="s">
        <v>14</v>
      </c>
      <c r="S8" s="8" t="s">
        <v>14</v>
      </c>
      <c r="T8" s="9" t="s">
        <v>49</v>
      </c>
      <c r="U8" s="8" t="s">
        <v>14</v>
      </c>
      <c r="V8" s="8" t="s">
        <v>14</v>
      </c>
      <c r="X8" s="3">
        <f t="shared" si="0"/>
        <v>16</v>
      </c>
      <c r="Y8" s="3">
        <f t="shared" si="1"/>
        <v>0</v>
      </c>
      <c r="Z8" s="3">
        <f t="shared" si="2"/>
        <v>2</v>
      </c>
      <c r="AA8" s="3">
        <f t="shared" si="3"/>
        <v>3</v>
      </c>
    </row>
    <row r="9" spans="1:27" x14ac:dyDescent="0.2">
      <c r="A9" s="5" t="s">
        <v>50</v>
      </c>
      <c r="B9" s="8" t="s">
        <v>14</v>
      </c>
      <c r="C9" s="8" t="s">
        <v>14</v>
      </c>
      <c r="D9" s="9" t="s">
        <v>49</v>
      </c>
      <c r="E9" s="8" t="s">
        <v>14</v>
      </c>
      <c r="F9" s="8" t="s">
        <v>14</v>
      </c>
      <c r="G9" s="8" t="s">
        <v>14</v>
      </c>
      <c r="H9" s="8" t="s">
        <v>14</v>
      </c>
      <c r="I9" s="8" t="s">
        <v>14</v>
      </c>
      <c r="J9" s="8" t="s">
        <v>14</v>
      </c>
      <c r="K9" s="8" t="s">
        <v>14</v>
      </c>
      <c r="L9" s="8" t="s">
        <v>14</v>
      </c>
      <c r="M9" s="8" t="s">
        <v>14</v>
      </c>
      <c r="N9" s="9" t="s">
        <v>49</v>
      </c>
      <c r="O9" s="8" t="s">
        <v>14</v>
      </c>
      <c r="P9" s="8" t="s">
        <v>14</v>
      </c>
      <c r="Q9" s="8" t="s">
        <v>14</v>
      </c>
      <c r="R9" s="8" t="s">
        <v>14</v>
      </c>
      <c r="S9" s="8" t="s">
        <v>14</v>
      </c>
      <c r="T9" s="9" t="s">
        <v>49</v>
      </c>
      <c r="U9" s="8" t="s">
        <v>14</v>
      </c>
      <c r="V9" s="8" t="s">
        <v>14</v>
      </c>
      <c r="X9" s="3">
        <f t="shared" si="0"/>
        <v>18</v>
      </c>
      <c r="Y9" s="3">
        <f t="shared" si="1"/>
        <v>0</v>
      </c>
      <c r="Z9" s="3">
        <f t="shared" si="2"/>
        <v>0</v>
      </c>
      <c r="AA9" s="3">
        <f t="shared" si="3"/>
        <v>3</v>
      </c>
    </row>
    <row r="10" spans="1:27" ht="28.5" customHeight="1" x14ac:dyDescent="0.2">
      <c r="A10" s="5" t="s">
        <v>54</v>
      </c>
      <c r="B10" s="8" t="s">
        <v>14</v>
      </c>
      <c r="C10" s="8" t="s">
        <v>14</v>
      </c>
      <c r="D10" s="9" t="s">
        <v>49</v>
      </c>
      <c r="E10" s="8" t="s">
        <v>14</v>
      </c>
      <c r="F10" s="8" t="s">
        <v>14</v>
      </c>
      <c r="G10" s="8" t="s">
        <v>14</v>
      </c>
      <c r="H10" s="8" t="s">
        <v>14</v>
      </c>
      <c r="I10" s="8" t="s">
        <v>14</v>
      </c>
      <c r="J10" s="8" t="s">
        <v>14</v>
      </c>
      <c r="K10" s="8" t="s">
        <v>14</v>
      </c>
      <c r="L10" s="8" t="s">
        <v>14</v>
      </c>
      <c r="M10" s="8" t="s">
        <v>14</v>
      </c>
      <c r="N10" s="9" t="s">
        <v>49</v>
      </c>
      <c r="O10" s="8" t="s">
        <v>14</v>
      </c>
      <c r="P10" s="8" t="s">
        <v>14</v>
      </c>
      <c r="Q10" s="8" t="s">
        <v>14</v>
      </c>
      <c r="R10" s="8" t="s">
        <v>14</v>
      </c>
      <c r="S10" s="8" t="s">
        <v>14</v>
      </c>
      <c r="T10" s="9" t="s">
        <v>49</v>
      </c>
      <c r="U10" s="8" t="s">
        <v>14</v>
      </c>
      <c r="V10" s="8" t="s">
        <v>14</v>
      </c>
      <c r="X10" s="3">
        <f t="shared" si="0"/>
        <v>18</v>
      </c>
      <c r="Y10" s="3">
        <f t="shared" si="1"/>
        <v>0</v>
      </c>
      <c r="Z10" s="3">
        <f t="shared" si="2"/>
        <v>0</v>
      </c>
      <c r="AA10" s="3">
        <f t="shared" si="3"/>
        <v>3</v>
      </c>
    </row>
    <row r="11" spans="1:27" ht="25.5" x14ac:dyDescent="0.2">
      <c r="A11" s="5" t="s">
        <v>55</v>
      </c>
      <c r="B11" s="8" t="s">
        <v>14</v>
      </c>
      <c r="C11" s="8" t="s">
        <v>14</v>
      </c>
      <c r="D11" s="9" t="s">
        <v>49</v>
      </c>
      <c r="E11" s="8" t="s">
        <v>14</v>
      </c>
      <c r="F11" s="8" t="s">
        <v>14</v>
      </c>
      <c r="G11" s="8" t="s">
        <v>14</v>
      </c>
      <c r="H11" s="8" t="s">
        <v>14</v>
      </c>
      <c r="I11" s="8" t="s">
        <v>14</v>
      </c>
      <c r="J11" s="8" t="s">
        <v>14</v>
      </c>
      <c r="K11" s="8" t="s">
        <v>14</v>
      </c>
      <c r="L11" s="8" t="s">
        <v>14</v>
      </c>
      <c r="M11" s="8" t="s">
        <v>14</v>
      </c>
      <c r="N11" s="9" t="s">
        <v>49</v>
      </c>
      <c r="O11" s="8" t="s">
        <v>14</v>
      </c>
      <c r="P11" s="8" t="s">
        <v>14</v>
      </c>
      <c r="Q11" s="8" t="s">
        <v>14</v>
      </c>
      <c r="R11" s="8" t="s">
        <v>16</v>
      </c>
      <c r="S11" s="8" t="s">
        <v>14</v>
      </c>
      <c r="T11" s="9" t="s">
        <v>49</v>
      </c>
      <c r="U11" s="8" t="s">
        <v>14</v>
      </c>
      <c r="V11" s="8" t="s">
        <v>14</v>
      </c>
      <c r="X11" s="3">
        <f t="shared" si="0"/>
        <v>17</v>
      </c>
      <c r="Y11" s="3">
        <f t="shared" si="1"/>
        <v>0</v>
      </c>
      <c r="Z11" s="3">
        <f t="shared" si="2"/>
        <v>1</v>
      </c>
      <c r="AA11" s="3">
        <f t="shared" si="3"/>
        <v>3</v>
      </c>
    </row>
    <row r="12" spans="1:27" ht="25.5" x14ac:dyDescent="0.2">
      <c r="A12" s="5" t="s">
        <v>56</v>
      </c>
      <c r="B12" s="8" t="s">
        <v>14</v>
      </c>
      <c r="C12" s="8" t="s">
        <v>14</v>
      </c>
      <c r="D12" s="9" t="s">
        <v>49</v>
      </c>
      <c r="E12" s="8" t="s">
        <v>14</v>
      </c>
      <c r="F12" s="8" t="s">
        <v>14</v>
      </c>
      <c r="G12" s="8" t="s">
        <v>14</v>
      </c>
      <c r="H12" s="8" t="s">
        <v>14</v>
      </c>
      <c r="I12" s="8" t="s">
        <v>14</v>
      </c>
      <c r="J12" s="8" t="s">
        <v>14</v>
      </c>
      <c r="K12" s="8" t="s">
        <v>14</v>
      </c>
      <c r="L12" s="8" t="s">
        <v>14</v>
      </c>
      <c r="M12" s="8" t="s">
        <v>14</v>
      </c>
      <c r="N12" s="9" t="s">
        <v>49</v>
      </c>
      <c r="O12" s="8" t="s">
        <v>14</v>
      </c>
      <c r="P12" s="8" t="s">
        <v>14</v>
      </c>
      <c r="Q12" s="8" t="s">
        <v>14</v>
      </c>
      <c r="R12" s="8" t="s">
        <v>14</v>
      </c>
      <c r="S12" s="8" t="s">
        <v>14</v>
      </c>
      <c r="T12" s="9" t="s">
        <v>49</v>
      </c>
      <c r="U12" s="8" t="s">
        <v>14</v>
      </c>
      <c r="V12" s="8" t="s">
        <v>14</v>
      </c>
      <c r="X12" s="3">
        <f t="shared" si="0"/>
        <v>18</v>
      </c>
      <c r="Y12" s="3">
        <f t="shared" si="1"/>
        <v>0</v>
      </c>
      <c r="Z12" s="3">
        <f t="shared" si="2"/>
        <v>0</v>
      </c>
      <c r="AA12" s="3">
        <f t="shared" si="3"/>
        <v>3</v>
      </c>
    </row>
    <row r="13" spans="1:27" ht="114.6" customHeight="1" x14ac:dyDescent="0.2">
      <c r="A13" s="5" t="s">
        <v>57</v>
      </c>
      <c r="B13" s="8" t="s">
        <v>14</v>
      </c>
      <c r="C13" s="8" t="s">
        <v>14</v>
      </c>
      <c r="D13" s="9" t="s">
        <v>49</v>
      </c>
      <c r="E13" s="8" t="s">
        <v>14</v>
      </c>
      <c r="F13" s="8" t="s">
        <v>14</v>
      </c>
      <c r="G13" s="8" t="s">
        <v>14</v>
      </c>
      <c r="H13" s="8" t="s">
        <v>16</v>
      </c>
      <c r="I13" s="8" t="s">
        <v>14</v>
      </c>
      <c r="J13" s="8" t="s">
        <v>14</v>
      </c>
      <c r="K13" s="8" t="s">
        <v>14</v>
      </c>
      <c r="L13" s="8" t="s">
        <v>14</v>
      </c>
      <c r="M13" s="8" t="s">
        <v>14</v>
      </c>
      <c r="N13" s="9" t="s">
        <v>49</v>
      </c>
      <c r="O13" s="8" t="s">
        <v>14</v>
      </c>
      <c r="P13" s="8" t="s">
        <v>14</v>
      </c>
      <c r="Q13" s="8" t="s">
        <v>14</v>
      </c>
      <c r="R13" s="8" t="s">
        <v>16</v>
      </c>
      <c r="S13" s="8" t="s">
        <v>14</v>
      </c>
      <c r="T13" s="9" t="s">
        <v>49</v>
      </c>
      <c r="U13" s="8" t="s">
        <v>14</v>
      </c>
      <c r="V13" s="8" t="s">
        <v>14</v>
      </c>
      <c r="X13" s="3">
        <f t="shared" si="0"/>
        <v>16</v>
      </c>
      <c r="Y13" s="3">
        <f t="shared" si="1"/>
        <v>0</v>
      </c>
      <c r="Z13" s="3">
        <f t="shared" si="2"/>
        <v>2</v>
      </c>
      <c r="AA13" s="3">
        <f t="shared" si="3"/>
        <v>3</v>
      </c>
    </row>
    <row r="14" spans="1:27" s="4" customFormat="1" x14ac:dyDescent="0.2">
      <c r="A14" s="5" t="s">
        <v>58</v>
      </c>
      <c r="B14" s="8" t="s">
        <v>14</v>
      </c>
      <c r="C14" s="8" t="s">
        <v>14</v>
      </c>
      <c r="D14" s="9" t="s">
        <v>49</v>
      </c>
      <c r="E14" s="8" t="s">
        <v>14</v>
      </c>
      <c r="F14" s="8" t="s">
        <v>14</v>
      </c>
      <c r="G14" s="8" t="s">
        <v>14</v>
      </c>
      <c r="H14" s="8" t="s">
        <v>16</v>
      </c>
      <c r="I14" s="8" t="s">
        <v>14</v>
      </c>
      <c r="J14" s="8" t="s">
        <v>14</v>
      </c>
      <c r="K14" s="8" t="s">
        <v>14</v>
      </c>
      <c r="L14" s="8" t="s">
        <v>14</v>
      </c>
      <c r="M14" s="8" t="s">
        <v>14</v>
      </c>
      <c r="N14" s="9" t="s">
        <v>49</v>
      </c>
      <c r="O14" s="8" t="s">
        <v>14</v>
      </c>
      <c r="P14" s="8" t="s">
        <v>14</v>
      </c>
      <c r="Q14" s="8" t="s">
        <v>14</v>
      </c>
      <c r="R14" s="8" t="s">
        <v>16</v>
      </c>
      <c r="S14" s="8" t="s">
        <v>14</v>
      </c>
      <c r="T14" s="9" t="s">
        <v>49</v>
      </c>
      <c r="U14" s="8" t="s">
        <v>16</v>
      </c>
      <c r="V14" s="8" t="s">
        <v>14</v>
      </c>
      <c r="X14" s="3">
        <f t="shared" si="0"/>
        <v>15</v>
      </c>
      <c r="Y14" s="3">
        <f t="shared" si="1"/>
        <v>0</v>
      </c>
      <c r="Z14" s="3">
        <f t="shared" si="2"/>
        <v>3</v>
      </c>
      <c r="AA14" s="3">
        <f t="shared" ref="AA14:AA16" si="4">COUNTIF(B14:W14,"-")</f>
        <v>3</v>
      </c>
    </row>
    <row r="15" spans="1:27" s="4" customFormat="1" ht="114.75" x14ac:dyDescent="0.2">
      <c r="A15" s="5" t="s">
        <v>90</v>
      </c>
      <c r="B15" s="8" t="s">
        <v>14</v>
      </c>
      <c r="C15" s="8" t="s">
        <v>14</v>
      </c>
      <c r="D15" s="9" t="s">
        <v>49</v>
      </c>
      <c r="E15" s="8" t="s">
        <v>14</v>
      </c>
      <c r="F15" s="8" t="s">
        <v>14</v>
      </c>
      <c r="G15" s="8" t="s">
        <v>14</v>
      </c>
      <c r="H15" s="8" t="s">
        <v>14</v>
      </c>
      <c r="I15" s="8" t="s">
        <v>14</v>
      </c>
      <c r="J15" s="8" t="s">
        <v>14</v>
      </c>
      <c r="K15" s="8" t="s">
        <v>14</v>
      </c>
      <c r="L15" s="8" t="s">
        <v>14</v>
      </c>
      <c r="M15" s="8" t="s">
        <v>14</v>
      </c>
      <c r="N15" s="9" t="s">
        <v>49</v>
      </c>
      <c r="O15" s="8" t="s">
        <v>14</v>
      </c>
      <c r="P15" s="8" t="s">
        <v>14</v>
      </c>
      <c r="Q15" s="8" t="s">
        <v>14</v>
      </c>
      <c r="R15" s="8" t="s">
        <v>14</v>
      </c>
      <c r="S15" s="8" t="s">
        <v>14</v>
      </c>
      <c r="T15" s="9" t="s">
        <v>49</v>
      </c>
      <c r="U15" s="8" t="s">
        <v>14</v>
      </c>
      <c r="V15" s="8" t="s">
        <v>14</v>
      </c>
      <c r="X15" s="3">
        <f t="shared" si="0"/>
        <v>18</v>
      </c>
      <c r="Y15" s="3">
        <f t="shared" si="1"/>
        <v>0</v>
      </c>
      <c r="Z15" s="3">
        <f t="shared" si="2"/>
        <v>0</v>
      </c>
      <c r="AA15" s="3">
        <f t="shared" si="4"/>
        <v>3</v>
      </c>
    </row>
    <row r="16" spans="1:27" s="4" customFormat="1" ht="63.75" x14ac:dyDescent="0.2">
      <c r="A16" s="5" t="s">
        <v>59</v>
      </c>
      <c r="B16" s="8" t="s">
        <v>14</v>
      </c>
      <c r="C16" s="8" t="s">
        <v>14</v>
      </c>
      <c r="D16" s="9" t="s">
        <v>49</v>
      </c>
      <c r="E16" s="8" t="s">
        <v>14</v>
      </c>
      <c r="F16" s="8" t="s">
        <v>14</v>
      </c>
      <c r="G16" s="8" t="s">
        <v>14</v>
      </c>
      <c r="H16" s="8" t="s">
        <v>14</v>
      </c>
      <c r="I16" s="8" t="s">
        <v>14</v>
      </c>
      <c r="J16" s="8" t="s">
        <v>14</v>
      </c>
      <c r="K16" s="8" t="s">
        <v>14</v>
      </c>
      <c r="L16" s="8" t="s">
        <v>14</v>
      </c>
      <c r="M16" s="8" t="s">
        <v>14</v>
      </c>
      <c r="N16" s="9" t="s">
        <v>49</v>
      </c>
      <c r="O16" s="8" t="s">
        <v>14</v>
      </c>
      <c r="P16" s="8" t="s">
        <v>14</v>
      </c>
      <c r="Q16" s="8" t="s">
        <v>14</v>
      </c>
      <c r="R16" s="8" t="s">
        <v>14</v>
      </c>
      <c r="S16" s="8" t="s">
        <v>14</v>
      </c>
      <c r="T16" s="9" t="s">
        <v>49</v>
      </c>
      <c r="U16" s="8" t="s">
        <v>14</v>
      </c>
      <c r="V16" s="8" t="s">
        <v>14</v>
      </c>
      <c r="X16" s="3">
        <f t="shared" si="0"/>
        <v>18</v>
      </c>
      <c r="Y16" s="3">
        <f t="shared" si="1"/>
        <v>0</v>
      </c>
      <c r="Z16" s="3">
        <f t="shared" si="2"/>
        <v>0</v>
      </c>
      <c r="AA16" s="3">
        <f t="shared" si="4"/>
        <v>3</v>
      </c>
    </row>
    <row r="17" spans="1:27" ht="66.75" customHeight="1" x14ac:dyDescent="0.2">
      <c r="A17" s="5" t="s">
        <v>91</v>
      </c>
      <c r="B17" s="8" t="s">
        <v>14</v>
      </c>
      <c r="C17" s="8" t="s">
        <v>14</v>
      </c>
      <c r="D17" s="9" t="s">
        <v>49</v>
      </c>
      <c r="E17" s="8" t="s">
        <v>14</v>
      </c>
      <c r="F17" s="8" t="s">
        <v>14</v>
      </c>
      <c r="G17" s="8" t="s">
        <v>14</v>
      </c>
      <c r="H17" s="8" t="s">
        <v>14</v>
      </c>
      <c r="I17" s="8" t="s">
        <v>14</v>
      </c>
      <c r="J17" s="8" t="s">
        <v>14</v>
      </c>
      <c r="K17" s="8" t="s">
        <v>14</v>
      </c>
      <c r="L17" s="8" t="s">
        <v>14</v>
      </c>
      <c r="M17" s="8" t="s">
        <v>14</v>
      </c>
      <c r="N17" s="9" t="s">
        <v>49</v>
      </c>
      <c r="O17" s="8" t="s">
        <v>14</v>
      </c>
      <c r="P17" s="8" t="s">
        <v>14</v>
      </c>
      <c r="Q17" s="8" t="s">
        <v>14</v>
      </c>
      <c r="R17" s="8" t="s">
        <v>14</v>
      </c>
      <c r="S17" s="8" t="s">
        <v>14</v>
      </c>
      <c r="T17" s="9" t="s">
        <v>49</v>
      </c>
      <c r="U17" s="8" t="s">
        <v>14</v>
      </c>
      <c r="V17" s="8" t="s">
        <v>14</v>
      </c>
      <c r="X17" s="3">
        <f t="shared" si="0"/>
        <v>18</v>
      </c>
      <c r="Y17" s="3">
        <f t="shared" si="1"/>
        <v>0</v>
      </c>
      <c r="Z17" s="3">
        <f t="shared" si="2"/>
        <v>0</v>
      </c>
      <c r="AA17" s="3">
        <f t="shared" si="3"/>
        <v>3</v>
      </c>
    </row>
    <row r="18" spans="1:27" ht="87" customHeight="1" x14ac:dyDescent="0.2">
      <c r="A18" s="5" t="s">
        <v>92</v>
      </c>
      <c r="B18" s="8" t="s">
        <v>14</v>
      </c>
      <c r="C18" s="8" t="s">
        <v>14</v>
      </c>
      <c r="D18" s="9" t="s">
        <v>49</v>
      </c>
      <c r="E18" s="8" t="s">
        <v>14</v>
      </c>
      <c r="F18" s="8" t="s">
        <v>14</v>
      </c>
      <c r="G18" s="8" t="s">
        <v>14</v>
      </c>
      <c r="H18" s="8" t="s">
        <v>14</v>
      </c>
      <c r="I18" s="8" t="s">
        <v>14</v>
      </c>
      <c r="J18" s="8" t="s">
        <v>14</v>
      </c>
      <c r="K18" s="8" t="s">
        <v>14</v>
      </c>
      <c r="L18" s="8" t="s">
        <v>14</v>
      </c>
      <c r="M18" s="8" t="s">
        <v>14</v>
      </c>
      <c r="N18" s="9" t="s">
        <v>49</v>
      </c>
      <c r="O18" s="8" t="s">
        <v>14</v>
      </c>
      <c r="P18" s="8" t="s">
        <v>14</v>
      </c>
      <c r="Q18" s="8" t="s">
        <v>14</v>
      </c>
      <c r="R18" s="8" t="s">
        <v>14</v>
      </c>
      <c r="S18" s="8" t="s">
        <v>14</v>
      </c>
      <c r="T18" s="9" t="s">
        <v>49</v>
      </c>
      <c r="U18" s="8" t="s">
        <v>14</v>
      </c>
      <c r="V18" s="8" t="s">
        <v>14</v>
      </c>
      <c r="X18" s="3">
        <f t="shared" si="0"/>
        <v>18</v>
      </c>
      <c r="Y18" s="3">
        <f t="shared" si="1"/>
        <v>0</v>
      </c>
      <c r="Z18" s="3">
        <f t="shared" si="2"/>
        <v>0</v>
      </c>
      <c r="AA18" s="3">
        <f t="shared" si="3"/>
        <v>3</v>
      </c>
    </row>
    <row r="19" spans="1:27" ht="56.45" customHeight="1" x14ac:dyDescent="0.2">
      <c r="A19" s="5" t="s">
        <v>66</v>
      </c>
      <c r="B19" s="8" t="s">
        <v>14</v>
      </c>
      <c r="C19" s="8" t="s">
        <v>14</v>
      </c>
      <c r="D19" s="9" t="s">
        <v>49</v>
      </c>
      <c r="E19" s="8" t="s">
        <v>14</v>
      </c>
      <c r="F19" s="8" t="s">
        <v>14</v>
      </c>
      <c r="G19" s="8" t="s">
        <v>14</v>
      </c>
      <c r="H19" s="8" t="s">
        <v>14</v>
      </c>
      <c r="I19" s="8" t="s">
        <v>14</v>
      </c>
      <c r="J19" s="8" t="s">
        <v>14</v>
      </c>
      <c r="K19" s="8" t="s">
        <v>14</v>
      </c>
      <c r="L19" s="8" t="s">
        <v>14</v>
      </c>
      <c r="M19" s="8" t="s">
        <v>14</v>
      </c>
      <c r="N19" s="9" t="s">
        <v>49</v>
      </c>
      <c r="O19" s="8" t="s">
        <v>14</v>
      </c>
      <c r="P19" s="8" t="s">
        <v>14</v>
      </c>
      <c r="Q19" s="8" t="s">
        <v>14</v>
      </c>
      <c r="R19" s="8" t="s">
        <v>14</v>
      </c>
      <c r="S19" s="8" t="s">
        <v>14</v>
      </c>
      <c r="T19" s="9" t="s">
        <v>49</v>
      </c>
      <c r="U19" s="8" t="s">
        <v>14</v>
      </c>
      <c r="V19" s="8" t="s">
        <v>14</v>
      </c>
      <c r="X19" s="3">
        <f t="shared" si="0"/>
        <v>18</v>
      </c>
      <c r="Y19" s="3">
        <f t="shared" si="1"/>
        <v>0</v>
      </c>
      <c r="Z19" s="3">
        <f t="shared" si="2"/>
        <v>0</v>
      </c>
      <c r="AA19" s="3">
        <f t="shared" si="3"/>
        <v>3</v>
      </c>
    </row>
    <row r="20" spans="1:27" ht="51" x14ac:dyDescent="0.2">
      <c r="A20" s="5" t="s">
        <v>67</v>
      </c>
      <c r="B20" s="8" t="s">
        <v>14</v>
      </c>
      <c r="C20" s="8" t="s">
        <v>14</v>
      </c>
      <c r="D20" s="9" t="s">
        <v>49</v>
      </c>
      <c r="E20" s="8" t="s">
        <v>14</v>
      </c>
      <c r="F20" s="8" t="s">
        <v>14</v>
      </c>
      <c r="G20" s="8" t="s">
        <v>14</v>
      </c>
      <c r="H20" s="8" t="s">
        <v>14</v>
      </c>
      <c r="I20" s="8" t="s">
        <v>14</v>
      </c>
      <c r="J20" s="8" t="s">
        <v>14</v>
      </c>
      <c r="K20" s="8" t="s">
        <v>14</v>
      </c>
      <c r="L20" s="8" t="s">
        <v>14</v>
      </c>
      <c r="M20" s="8" t="s">
        <v>14</v>
      </c>
      <c r="N20" s="9" t="s">
        <v>49</v>
      </c>
      <c r="O20" s="8" t="s">
        <v>14</v>
      </c>
      <c r="P20" s="8" t="s">
        <v>14</v>
      </c>
      <c r="Q20" s="8" t="s">
        <v>14</v>
      </c>
      <c r="R20" s="8" t="s">
        <v>14</v>
      </c>
      <c r="S20" s="8" t="s">
        <v>14</v>
      </c>
      <c r="T20" s="9" t="s">
        <v>49</v>
      </c>
      <c r="U20" s="8" t="s">
        <v>14</v>
      </c>
      <c r="V20" s="8" t="s">
        <v>14</v>
      </c>
      <c r="X20" s="3">
        <f t="shared" si="0"/>
        <v>18</v>
      </c>
      <c r="Y20" s="3">
        <f t="shared" si="1"/>
        <v>0</v>
      </c>
      <c r="Z20" s="3">
        <f t="shared" si="2"/>
        <v>0</v>
      </c>
      <c r="AA20" s="3">
        <f t="shared" si="3"/>
        <v>3</v>
      </c>
    </row>
    <row r="21" spans="1:27" ht="63.75" x14ac:dyDescent="0.2">
      <c r="A21" s="5" t="s">
        <v>60</v>
      </c>
      <c r="B21" s="8" t="s">
        <v>14</v>
      </c>
      <c r="C21" s="8" t="s">
        <v>14</v>
      </c>
      <c r="D21" s="9" t="s">
        <v>49</v>
      </c>
      <c r="E21" s="8" t="s">
        <v>14</v>
      </c>
      <c r="F21" s="8" t="s">
        <v>14</v>
      </c>
      <c r="G21" s="8" t="s">
        <v>14</v>
      </c>
      <c r="H21" s="8" t="s">
        <v>14</v>
      </c>
      <c r="I21" s="8" t="s">
        <v>14</v>
      </c>
      <c r="J21" s="8" t="s">
        <v>14</v>
      </c>
      <c r="K21" s="8" t="s">
        <v>14</v>
      </c>
      <c r="L21" s="8" t="s">
        <v>14</v>
      </c>
      <c r="M21" s="8" t="s">
        <v>14</v>
      </c>
      <c r="N21" s="9" t="s">
        <v>49</v>
      </c>
      <c r="O21" s="8" t="s">
        <v>14</v>
      </c>
      <c r="P21" s="8" t="s">
        <v>14</v>
      </c>
      <c r="Q21" s="8" t="s">
        <v>14</v>
      </c>
      <c r="R21" s="8" t="s">
        <v>14</v>
      </c>
      <c r="S21" s="8" t="s">
        <v>14</v>
      </c>
      <c r="T21" s="9" t="s">
        <v>49</v>
      </c>
      <c r="U21" s="8" t="s">
        <v>14</v>
      </c>
      <c r="V21" s="8" t="s">
        <v>14</v>
      </c>
      <c r="X21" s="3">
        <f t="shared" si="0"/>
        <v>18</v>
      </c>
      <c r="Y21" s="3">
        <f t="shared" si="1"/>
        <v>0</v>
      </c>
      <c r="Z21" s="3">
        <f t="shared" si="2"/>
        <v>0</v>
      </c>
      <c r="AA21" s="3">
        <f t="shared" si="3"/>
        <v>3</v>
      </c>
    </row>
    <row r="22" spans="1:27" ht="38.25" x14ac:dyDescent="0.2">
      <c r="A22" s="5" t="s">
        <v>68</v>
      </c>
      <c r="B22" s="8" t="s">
        <v>14</v>
      </c>
      <c r="C22" s="8" t="s">
        <v>14</v>
      </c>
      <c r="D22" s="9" t="s">
        <v>49</v>
      </c>
      <c r="E22" s="8" t="s">
        <v>14</v>
      </c>
      <c r="F22" s="8" t="s">
        <v>14</v>
      </c>
      <c r="G22" s="8" t="s">
        <v>14</v>
      </c>
      <c r="H22" s="8" t="s">
        <v>14</v>
      </c>
      <c r="I22" s="8" t="s">
        <v>14</v>
      </c>
      <c r="J22" s="8" t="s">
        <v>14</v>
      </c>
      <c r="K22" s="8" t="s">
        <v>14</v>
      </c>
      <c r="L22" s="8" t="s">
        <v>14</v>
      </c>
      <c r="M22" s="8" t="s">
        <v>14</v>
      </c>
      <c r="N22" s="9" t="s">
        <v>49</v>
      </c>
      <c r="O22" s="8" t="s">
        <v>14</v>
      </c>
      <c r="P22" s="8" t="s">
        <v>14</v>
      </c>
      <c r="Q22" s="8" t="s">
        <v>14</v>
      </c>
      <c r="R22" s="8" t="s">
        <v>14</v>
      </c>
      <c r="S22" s="8" t="s">
        <v>14</v>
      </c>
      <c r="T22" s="9" t="s">
        <v>49</v>
      </c>
      <c r="U22" s="8" t="s">
        <v>14</v>
      </c>
      <c r="V22" s="8" t="s">
        <v>14</v>
      </c>
      <c r="X22" s="3">
        <f t="shared" si="0"/>
        <v>18</v>
      </c>
      <c r="Y22" s="3">
        <f t="shared" si="1"/>
        <v>0</v>
      </c>
      <c r="Z22" s="3">
        <f t="shared" si="2"/>
        <v>0</v>
      </c>
      <c r="AA22" s="3">
        <f t="shared" si="3"/>
        <v>3</v>
      </c>
    </row>
    <row r="23" spans="1:27" ht="32.450000000000003" customHeight="1" x14ac:dyDescent="0.2">
      <c r="A23" s="5" t="s">
        <v>69</v>
      </c>
      <c r="B23" s="8" t="s">
        <v>14</v>
      </c>
      <c r="C23" s="8" t="s">
        <v>14</v>
      </c>
      <c r="D23" s="9" t="s">
        <v>49</v>
      </c>
      <c r="E23" s="8" t="s">
        <v>14</v>
      </c>
      <c r="F23" s="8" t="s">
        <v>14</v>
      </c>
      <c r="G23" s="8" t="s">
        <v>14</v>
      </c>
      <c r="H23" s="8" t="s">
        <v>14</v>
      </c>
      <c r="I23" s="8" t="s">
        <v>14</v>
      </c>
      <c r="J23" s="8" t="s">
        <v>14</v>
      </c>
      <c r="K23" s="8" t="s">
        <v>14</v>
      </c>
      <c r="L23" s="8" t="s">
        <v>14</v>
      </c>
      <c r="M23" s="8" t="s">
        <v>14</v>
      </c>
      <c r="N23" s="9" t="s">
        <v>49</v>
      </c>
      <c r="O23" s="8" t="s">
        <v>14</v>
      </c>
      <c r="P23" s="8" t="s">
        <v>14</v>
      </c>
      <c r="Q23" s="8" t="s">
        <v>14</v>
      </c>
      <c r="R23" s="8" t="s">
        <v>14</v>
      </c>
      <c r="S23" s="8" t="s">
        <v>14</v>
      </c>
      <c r="T23" s="9" t="s">
        <v>49</v>
      </c>
      <c r="U23" s="8" t="s">
        <v>14</v>
      </c>
      <c r="V23" s="8" t="s">
        <v>14</v>
      </c>
      <c r="X23" s="3">
        <f t="shared" si="0"/>
        <v>18</v>
      </c>
      <c r="Y23" s="3">
        <f t="shared" si="1"/>
        <v>0</v>
      </c>
      <c r="Z23" s="3">
        <f t="shared" si="2"/>
        <v>0</v>
      </c>
      <c r="AA23" s="3">
        <f t="shared" si="3"/>
        <v>3</v>
      </c>
    </row>
    <row r="24" spans="1:27" ht="38.25" x14ac:dyDescent="0.2">
      <c r="A24" s="5" t="s">
        <v>93</v>
      </c>
      <c r="B24" s="8" t="s">
        <v>14</v>
      </c>
      <c r="C24" s="8" t="s">
        <v>14</v>
      </c>
      <c r="D24" s="9" t="s">
        <v>49</v>
      </c>
      <c r="E24" s="8" t="s">
        <v>14</v>
      </c>
      <c r="F24" s="8" t="s">
        <v>14</v>
      </c>
      <c r="G24" s="8" t="s">
        <v>14</v>
      </c>
      <c r="H24" s="8" t="s">
        <v>14</v>
      </c>
      <c r="I24" s="8" t="s">
        <v>14</v>
      </c>
      <c r="J24" s="8" t="s">
        <v>14</v>
      </c>
      <c r="K24" s="8" t="s">
        <v>14</v>
      </c>
      <c r="L24" s="8" t="s">
        <v>14</v>
      </c>
      <c r="M24" s="8" t="s">
        <v>14</v>
      </c>
      <c r="N24" s="9" t="s">
        <v>49</v>
      </c>
      <c r="O24" s="8" t="s">
        <v>14</v>
      </c>
      <c r="P24" s="8" t="s">
        <v>14</v>
      </c>
      <c r="Q24" s="8" t="s">
        <v>14</v>
      </c>
      <c r="R24" s="8" t="s">
        <v>14</v>
      </c>
      <c r="S24" s="8" t="s">
        <v>14</v>
      </c>
      <c r="T24" s="9" t="s">
        <v>49</v>
      </c>
      <c r="U24" s="8" t="s">
        <v>14</v>
      </c>
      <c r="V24" s="8" t="s">
        <v>14</v>
      </c>
      <c r="X24" s="3">
        <f t="shared" si="0"/>
        <v>18</v>
      </c>
      <c r="Y24" s="3">
        <f t="shared" si="1"/>
        <v>0</v>
      </c>
      <c r="Z24" s="3">
        <f t="shared" si="2"/>
        <v>0</v>
      </c>
      <c r="AA24" s="3">
        <f t="shared" ref="AA24:AA40" si="5">COUNTIF(B24:W24,"-")</f>
        <v>3</v>
      </c>
    </row>
    <row r="25" spans="1:27" ht="38.25" x14ac:dyDescent="0.2">
      <c r="A25" s="5" t="s">
        <v>70</v>
      </c>
      <c r="B25" s="8" t="s">
        <v>14</v>
      </c>
      <c r="C25" s="8" t="s">
        <v>14</v>
      </c>
      <c r="D25" s="9" t="s">
        <v>49</v>
      </c>
      <c r="E25" s="8" t="s">
        <v>14</v>
      </c>
      <c r="F25" s="8" t="s">
        <v>14</v>
      </c>
      <c r="G25" s="8" t="s">
        <v>14</v>
      </c>
      <c r="H25" s="8" t="s">
        <v>14</v>
      </c>
      <c r="I25" s="8" t="s">
        <v>14</v>
      </c>
      <c r="J25" s="8" t="s">
        <v>14</v>
      </c>
      <c r="K25" s="8" t="s">
        <v>14</v>
      </c>
      <c r="L25" s="8" t="s">
        <v>14</v>
      </c>
      <c r="M25" s="8" t="s">
        <v>14</v>
      </c>
      <c r="N25" s="9" t="s">
        <v>49</v>
      </c>
      <c r="O25" s="8" t="s">
        <v>14</v>
      </c>
      <c r="P25" s="8" t="s">
        <v>14</v>
      </c>
      <c r="Q25" s="8" t="s">
        <v>14</v>
      </c>
      <c r="R25" s="8" t="s">
        <v>14</v>
      </c>
      <c r="S25" s="8" t="s">
        <v>14</v>
      </c>
      <c r="T25" s="9" t="s">
        <v>49</v>
      </c>
      <c r="U25" s="8" t="s">
        <v>14</v>
      </c>
      <c r="V25" s="8" t="s">
        <v>14</v>
      </c>
      <c r="X25" s="3">
        <f t="shared" si="0"/>
        <v>18</v>
      </c>
      <c r="Y25" s="3">
        <f t="shared" si="1"/>
        <v>0</v>
      </c>
      <c r="Z25" s="3">
        <f t="shared" si="2"/>
        <v>0</v>
      </c>
      <c r="AA25" s="3">
        <f t="shared" si="5"/>
        <v>3</v>
      </c>
    </row>
    <row r="26" spans="1:27" ht="38.25" x14ac:dyDescent="0.2">
      <c r="A26" s="5" t="s">
        <v>61</v>
      </c>
      <c r="B26" s="8" t="s">
        <v>14</v>
      </c>
      <c r="C26" s="8" t="s">
        <v>14</v>
      </c>
      <c r="D26" s="9" t="s">
        <v>49</v>
      </c>
      <c r="E26" s="8" t="s">
        <v>14</v>
      </c>
      <c r="F26" s="8" t="s">
        <v>14</v>
      </c>
      <c r="G26" s="8" t="s">
        <v>14</v>
      </c>
      <c r="H26" s="8" t="s">
        <v>14</v>
      </c>
      <c r="I26" s="8" t="s">
        <v>14</v>
      </c>
      <c r="J26" s="8" t="s">
        <v>14</v>
      </c>
      <c r="K26" s="8" t="s">
        <v>14</v>
      </c>
      <c r="L26" s="8" t="s">
        <v>14</v>
      </c>
      <c r="M26" s="8" t="s">
        <v>14</v>
      </c>
      <c r="N26" s="9" t="s">
        <v>49</v>
      </c>
      <c r="O26" s="8" t="s">
        <v>14</v>
      </c>
      <c r="P26" s="8" t="s">
        <v>14</v>
      </c>
      <c r="Q26" s="8" t="s">
        <v>14</v>
      </c>
      <c r="R26" s="8" t="s">
        <v>14</v>
      </c>
      <c r="S26" s="8" t="s">
        <v>14</v>
      </c>
      <c r="T26" s="9" t="s">
        <v>49</v>
      </c>
      <c r="U26" s="8" t="s">
        <v>14</v>
      </c>
      <c r="V26" s="8" t="s">
        <v>14</v>
      </c>
      <c r="X26" s="3">
        <f t="shared" si="0"/>
        <v>18</v>
      </c>
      <c r="Y26" s="3">
        <f t="shared" si="1"/>
        <v>0</v>
      </c>
      <c r="Z26" s="3">
        <f t="shared" si="2"/>
        <v>0</v>
      </c>
      <c r="AA26" s="3">
        <f t="shared" si="5"/>
        <v>3</v>
      </c>
    </row>
    <row r="27" spans="1:27" ht="38.25" x14ac:dyDescent="0.2">
      <c r="A27" s="5" t="s">
        <v>71</v>
      </c>
      <c r="B27" s="8" t="s">
        <v>14</v>
      </c>
      <c r="C27" s="8" t="s">
        <v>14</v>
      </c>
      <c r="D27" s="9" t="s">
        <v>49</v>
      </c>
      <c r="E27" s="8" t="s">
        <v>14</v>
      </c>
      <c r="F27" s="8" t="s">
        <v>14</v>
      </c>
      <c r="G27" s="8" t="s">
        <v>14</v>
      </c>
      <c r="H27" s="8" t="s">
        <v>14</v>
      </c>
      <c r="I27" s="8" t="s">
        <v>14</v>
      </c>
      <c r="J27" s="8" t="s">
        <v>14</v>
      </c>
      <c r="K27" s="8" t="s">
        <v>14</v>
      </c>
      <c r="L27" s="8" t="s">
        <v>14</v>
      </c>
      <c r="M27" s="8" t="s">
        <v>14</v>
      </c>
      <c r="N27" s="9" t="s">
        <v>49</v>
      </c>
      <c r="O27" s="8" t="s">
        <v>14</v>
      </c>
      <c r="P27" s="8" t="s">
        <v>14</v>
      </c>
      <c r="Q27" s="8" t="s">
        <v>14</v>
      </c>
      <c r="R27" s="8" t="s">
        <v>14</v>
      </c>
      <c r="S27" s="8" t="s">
        <v>14</v>
      </c>
      <c r="T27" s="9" t="s">
        <v>49</v>
      </c>
      <c r="U27" s="8" t="s">
        <v>14</v>
      </c>
      <c r="V27" s="8" t="s">
        <v>14</v>
      </c>
      <c r="X27" s="3">
        <f t="shared" si="0"/>
        <v>18</v>
      </c>
      <c r="Y27" s="3">
        <f t="shared" si="1"/>
        <v>0</v>
      </c>
      <c r="Z27" s="3">
        <f t="shared" si="2"/>
        <v>0</v>
      </c>
      <c r="AA27" s="3">
        <f t="shared" si="5"/>
        <v>3</v>
      </c>
    </row>
    <row r="28" spans="1:27" ht="51" x14ac:dyDescent="0.2">
      <c r="A28" s="5" t="s">
        <v>62</v>
      </c>
      <c r="B28" s="8" t="s">
        <v>14</v>
      </c>
      <c r="C28" s="8" t="s">
        <v>14</v>
      </c>
      <c r="D28" s="9" t="s">
        <v>49</v>
      </c>
      <c r="E28" s="8" t="s">
        <v>14</v>
      </c>
      <c r="F28" s="8" t="s">
        <v>14</v>
      </c>
      <c r="G28" s="8" t="s">
        <v>14</v>
      </c>
      <c r="H28" s="8" t="s">
        <v>14</v>
      </c>
      <c r="I28" s="8" t="s">
        <v>14</v>
      </c>
      <c r="J28" s="8" t="s">
        <v>14</v>
      </c>
      <c r="K28" s="8" t="s">
        <v>14</v>
      </c>
      <c r="L28" s="8" t="s">
        <v>14</v>
      </c>
      <c r="M28" s="8" t="s">
        <v>14</v>
      </c>
      <c r="N28" s="9" t="s">
        <v>49</v>
      </c>
      <c r="O28" s="8" t="s">
        <v>14</v>
      </c>
      <c r="P28" s="8" t="s">
        <v>14</v>
      </c>
      <c r="Q28" s="8" t="s">
        <v>14</v>
      </c>
      <c r="R28" s="8" t="s">
        <v>14</v>
      </c>
      <c r="S28" s="8" t="s">
        <v>14</v>
      </c>
      <c r="T28" s="9" t="s">
        <v>49</v>
      </c>
      <c r="U28" s="8" t="s">
        <v>14</v>
      </c>
      <c r="V28" s="8" t="s">
        <v>14</v>
      </c>
      <c r="X28" s="3">
        <f t="shared" si="0"/>
        <v>18</v>
      </c>
      <c r="Y28" s="3">
        <f t="shared" si="1"/>
        <v>0</v>
      </c>
      <c r="Z28" s="3">
        <f t="shared" si="2"/>
        <v>0</v>
      </c>
      <c r="AA28" s="3">
        <f t="shared" si="5"/>
        <v>3</v>
      </c>
    </row>
    <row r="29" spans="1:27" ht="51" x14ac:dyDescent="0.2">
      <c r="A29" s="5" t="s">
        <v>63</v>
      </c>
      <c r="B29" s="8" t="s">
        <v>14</v>
      </c>
      <c r="C29" s="8" t="s">
        <v>14</v>
      </c>
      <c r="D29" s="9" t="s">
        <v>49</v>
      </c>
      <c r="E29" s="8" t="s">
        <v>14</v>
      </c>
      <c r="F29" s="8" t="s">
        <v>14</v>
      </c>
      <c r="G29" s="8" t="s">
        <v>14</v>
      </c>
      <c r="H29" s="8" t="s">
        <v>14</v>
      </c>
      <c r="I29" s="8" t="s">
        <v>14</v>
      </c>
      <c r="J29" s="8" t="s">
        <v>14</v>
      </c>
      <c r="K29" s="8" t="s">
        <v>14</v>
      </c>
      <c r="L29" s="8" t="s">
        <v>14</v>
      </c>
      <c r="M29" s="8" t="s">
        <v>14</v>
      </c>
      <c r="N29" s="9" t="s">
        <v>49</v>
      </c>
      <c r="O29" s="8" t="s">
        <v>14</v>
      </c>
      <c r="P29" s="8" t="s">
        <v>14</v>
      </c>
      <c r="Q29" s="8" t="s">
        <v>14</v>
      </c>
      <c r="R29" s="8" t="s">
        <v>14</v>
      </c>
      <c r="S29" s="8" t="s">
        <v>14</v>
      </c>
      <c r="T29" s="9" t="s">
        <v>49</v>
      </c>
      <c r="U29" s="8" t="s">
        <v>14</v>
      </c>
      <c r="V29" s="8" t="s">
        <v>14</v>
      </c>
      <c r="X29" s="3">
        <f t="shared" si="0"/>
        <v>18</v>
      </c>
      <c r="Y29" s="3">
        <f t="shared" si="1"/>
        <v>0</v>
      </c>
      <c r="Z29" s="3">
        <f t="shared" si="2"/>
        <v>0</v>
      </c>
      <c r="AA29" s="3">
        <f t="shared" si="5"/>
        <v>3</v>
      </c>
    </row>
    <row r="30" spans="1:27" ht="63.75" x14ac:dyDescent="0.2">
      <c r="A30" s="5" t="s">
        <v>72</v>
      </c>
      <c r="B30" s="8" t="s">
        <v>14</v>
      </c>
      <c r="C30" s="8" t="s">
        <v>14</v>
      </c>
      <c r="D30" s="9" t="s">
        <v>49</v>
      </c>
      <c r="E30" s="8" t="s">
        <v>14</v>
      </c>
      <c r="F30" s="8" t="s">
        <v>14</v>
      </c>
      <c r="G30" s="8" t="s">
        <v>14</v>
      </c>
      <c r="H30" s="8" t="s">
        <v>14</v>
      </c>
      <c r="I30" s="8" t="s">
        <v>14</v>
      </c>
      <c r="J30" s="8" t="s">
        <v>14</v>
      </c>
      <c r="K30" s="8" t="s">
        <v>14</v>
      </c>
      <c r="L30" s="8" t="s">
        <v>14</v>
      </c>
      <c r="M30" s="8" t="s">
        <v>14</v>
      </c>
      <c r="N30" s="9" t="s">
        <v>49</v>
      </c>
      <c r="O30" s="8" t="s">
        <v>14</v>
      </c>
      <c r="P30" s="8" t="s">
        <v>14</v>
      </c>
      <c r="Q30" s="8" t="s">
        <v>14</v>
      </c>
      <c r="R30" s="8" t="s">
        <v>14</v>
      </c>
      <c r="S30" s="8" t="s">
        <v>14</v>
      </c>
      <c r="T30" s="9" t="s">
        <v>49</v>
      </c>
      <c r="U30" s="8" t="s">
        <v>14</v>
      </c>
      <c r="V30" s="8" t="s">
        <v>14</v>
      </c>
      <c r="X30" s="3">
        <f t="shared" si="0"/>
        <v>18</v>
      </c>
      <c r="Y30" s="3">
        <f t="shared" si="1"/>
        <v>0</v>
      </c>
      <c r="Z30" s="3">
        <f t="shared" si="2"/>
        <v>0</v>
      </c>
      <c r="AA30" s="3">
        <f t="shared" si="5"/>
        <v>3</v>
      </c>
    </row>
    <row r="31" spans="1:27" ht="27" customHeight="1" x14ac:dyDescent="0.2">
      <c r="A31" s="5" t="s">
        <v>73</v>
      </c>
      <c r="B31" s="8" t="s">
        <v>14</v>
      </c>
      <c r="C31" s="8" t="s">
        <v>14</v>
      </c>
      <c r="D31" s="9" t="s">
        <v>49</v>
      </c>
      <c r="E31" s="8" t="s">
        <v>14</v>
      </c>
      <c r="F31" s="8" t="s">
        <v>14</v>
      </c>
      <c r="G31" s="8" t="s">
        <v>14</v>
      </c>
      <c r="H31" s="8" t="s">
        <v>14</v>
      </c>
      <c r="I31" s="8" t="s">
        <v>14</v>
      </c>
      <c r="J31" s="8" t="s">
        <v>14</v>
      </c>
      <c r="K31" s="8" t="s">
        <v>14</v>
      </c>
      <c r="L31" s="8" t="s">
        <v>14</v>
      </c>
      <c r="M31" s="8" t="s">
        <v>14</v>
      </c>
      <c r="N31" s="9" t="s">
        <v>49</v>
      </c>
      <c r="O31" s="8" t="s">
        <v>14</v>
      </c>
      <c r="P31" s="8" t="s">
        <v>14</v>
      </c>
      <c r="Q31" s="8" t="s">
        <v>14</v>
      </c>
      <c r="R31" s="8" t="s">
        <v>14</v>
      </c>
      <c r="S31" s="8" t="s">
        <v>14</v>
      </c>
      <c r="T31" s="9" t="s">
        <v>49</v>
      </c>
      <c r="U31" s="8" t="s">
        <v>14</v>
      </c>
      <c r="V31" s="8" t="s">
        <v>14</v>
      </c>
      <c r="X31" s="3">
        <f t="shared" si="0"/>
        <v>18</v>
      </c>
      <c r="Y31" s="3">
        <f t="shared" si="1"/>
        <v>0</v>
      </c>
      <c r="Z31" s="3">
        <f t="shared" si="2"/>
        <v>0</v>
      </c>
      <c r="AA31" s="3">
        <f t="shared" si="5"/>
        <v>3</v>
      </c>
    </row>
    <row r="32" spans="1:27" ht="63.75" x14ac:dyDescent="0.2">
      <c r="A32" s="5" t="s">
        <v>64</v>
      </c>
      <c r="B32" s="8" t="s">
        <v>14</v>
      </c>
      <c r="C32" s="8" t="s">
        <v>14</v>
      </c>
      <c r="D32" s="9" t="s">
        <v>49</v>
      </c>
      <c r="E32" s="8" t="s">
        <v>14</v>
      </c>
      <c r="F32" s="8" t="s">
        <v>14</v>
      </c>
      <c r="G32" s="8" t="s">
        <v>14</v>
      </c>
      <c r="H32" s="8" t="s">
        <v>14</v>
      </c>
      <c r="I32" s="8" t="s">
        <v>14</v>
      </c>
      <c r="J32" s="8" t="s">
        <v>14</v>
      </c>
      <c r="K32" s="8" t="s">
        <v>14</v>
      </c>
      <c r="L32" s="8" t="s">
        <v>14</v>
      </c>
      <c r="M32" s="8" t="s">
        <v>14</v>
      </c>
      <c r="N32" s="9" t="s">
        <v>49</v>
      </c>
      <c r="O32" s="8" t="s">
        <v>14</v>
      </c>
      <c r="P32" s="8" t="s">
        <v>14</v>
      </c>
      <c r="Q32" s="8" t="s">
        <v>14</v>
      </c>
      <c r="R32" s="8" t="s">
        <v>14</v>
      </c>
      <c r="S32" s="8" t="s">
        <v>14</v>
      </c>
      <c r="T32" s="9" t="s">
        <v>49</v>
      </c>
      <c r="U32" s="8" t="s">
        <v>14</v>
      </c>
      <c r="V32" s="8" t="s">
        <v>14</v>
      </c>
      <c r="X32" s="3">
        <f t="shared" si="0"/>
        <v>18</v>
      </c>
      <c r="Y32" s="3">
        <f t="shared" si="1"/>
        <v>0</v>
      </c>
      <c r="Z32" s="3">
        <f t="shared" si="2"/>
        <v>0</v>
      </c>
      <c r="AA32" s="3">
        <f t="shared" si="5"/>
        <v>3</v>
      </c>
    </row>
    <row r="33" spans="1:27" ht="63.75" x14ac:dyDescent="0.2">
      <c r="A33" s="5" t="s">
        <v>74</v>
      </c>
      <c r="B33" s="8" t="s">
        <v>14</v>
      </c>
      <c r="C33" s="8" t="s">
        <v>14</v>
      </c>
      <c r="D33" s="9" t="s">
        <v>49</v>
      </c>
      <c r="E33" s="8" t="s">
        <v>14</v>
      </c>
      <c r="F33" s="8" t="s">
        <v>14</v>
      </c>
      <c r="G33" s="8" t="s">
        <v>14</v>
      </c>
      <c r="H33" s="8" t="s">
        <v>16</v>
      </c>
      <c r="I33" s="8" t="s">
        <v>14</v>
      </c>
      <c r="J33" s="8" t="s">
        <v>14</v>
      </c>
      <c r="K33" s="8" t="s">
        <v>14</v>
      </c>
      <c r="L33" s="8" t="s">
        <v>14</v>
      </c>
      <c r="M33" s="8" t="s">
        <v>14</v>
      </c>
      <c r="N33" s="9" t="s">
        <v>49</v>
      </c>
      <c r="O33" s="8" t="s">
        <v>14</v>
      </c>
      <c r="P33" s="8" t="s">
        <v>14</v>
      </c>
      <c r="Q33" s="8" t="s">
        <v>14</v>
      </c>
      <c r="R33" s="8" t="s">
        <v>14</v>
      </c>
      <c r="S33" s="8" t="s">
        <v>14</v>
      </c>
      <c r="T33" s="9" t="s">
        <v>49</v>
      </c>
      <c r="U33" s="8" t="s">
        <v>14</v>
      </c>
      <c r="V33" s="8" t="s">
        <v>14</v>
      </c>
      <c r="X33" s="3">
        <f t="shared" si="0"/>
        <v>17</v>
      </c>
      <c r="Y33" s="3">
        <f t="shared" si="1"/>
        <v>0</v>
      </c>
      <c r="Z33" s="3">
        <f t="shared" si="2"/>
        <v>1</v>
      </c>
      <c r="AA33" s="3">
        <f t="shared" si="5"/>
        <v>3</v>
      </c>
    </row>
    <row r="34" spans="1:27" ht="69" customHeight="1" x14ac:dyDescent="0.2">
      <c r="A34" s="5" t="s">
        <v>75</v>
      </c>
      <c r="B34" s="8" t="s">
        <v>14</v>
      </c>
      <c r="C34" s="8" t="s">
        <v>14</v>
      </c>
      <c r="D34" s="9" t="s">
        <v>49</v>
      </c>
      <c r="E34" s="8" t="s">
        <v>14</v>
      </c>
      <c r="F34" s="8" t="s">
        <v>14</v>
      </c>
      <c r="G34" s="8" t="s">
        <v>14</v>
      </c>
      <c r="H34" s="8" t="s">
        <v>14</v>
      </c>
      <c r="I34" s="8" t="s">
        <v>14</v>
      </c>
      <c r="J34" s="8" t="s">
        <v>14</v>
      </c>
      <c r="K34" s="8" t="s">
        <v>14</v>
      </c>
      <c r="L34" s="8" t="s">
        <v>14</v>
      </c>
      <c r="M34" s="8" t="s">
        <v>14</v>
      </c>
      <c r="N34" s="9" t="s">
        <v>49</v>
      </c>
      <c r="O34" s="8" t="s">
        <v>14</v>
      </c>
      <c r="P34" s="8" t="s">
        <v>14</v>
      </c>
      <c r="Q34" s="8" t="s">
        <v>14</v>
      </c>
      <c r="R34" s="8" t="s">
        <v>14</v>
      </c>
      <c r="S34" s="8" t="s">
        <v>14</v>
      </c>
      <c r="T34" s="9" t="s">
        <v>49</v>
      </c>
      <c r="U34" s="8" t="s">
        <v>14</v>
      </c>
      <c r="V34" s="8" t="s">
        <v>14</v>
      </c>
      <c r="X34" s="3">
        <f t="shared" si="0"/>
        <v>18</v>
      </c>
      <c r="Y34" s="3">
        <f t="shared" si="1"/>
        <v>0</v>
      </c>
      <c r="Z34" s="3">
        <f t="shared" si="2"/>
        <v>0</v>
      </c>
      <c r="AA34" s="3">
        <f t="shared" si="5"/>
        <v>3</v>
      </c>
    </row>
    <row r="35" spans="1:27" ht="63.75" x14ac:dyDescent="0.2">
      <c r="A35" s="5" t="s">
        <v>76</v>
      </c>
      <c r="B35" s="8" t="s">
        <v>14</v>
      </c>
      <c r="C35" s="8" t="s">
        <v>14</v>
      </c>
      <c r="D35" s="9" t="s">
        <v>49</v>
      </c>
      <c r="E35" s="8" t="s">
        <v>14</v>
      </c>
      <c r="F35" s="8" t="s">
        <v>14</v>
      </c>
      <c r="G35" s="8" t="s">
        <v>14</v>
      </c>
      <c r="H35" s="8" t="s">
        <v>14</v>
      </c>
      <c r="I35" s="8" t="s">
        <v>14</v>
      </c>
      <c r="J35" s="8" t="s">
        <v>14</v>
      </c>
      <c r="K35" s="8" t="s">
        <v>14</v>
      </c>
      <c r="L35" s="8" t="s">
        <v>14</v>
      </c>
      <c r="M35" s="8" t="s">
        <v>14</v>
      </c>
      <c r="N35" s="9" t="s">
        <v>49</v>
      </c>
      <c r="O35" s="8" t="s">
        <v>14</v>
      </c>
      <c r="P35" s="8" t="s">
        <v>14</v>
      </c>
      <c r="Q35" s="8" t="s">
        <v>14</v>
      </c>
      <c r="R35" s="8" t="s">
        <v>14</v>
      </c>
      <c r="S35" s="8" t="s">
        <v>14</v>
      </c>
      <c r="T35" s="9" t="s">
        <v>49</v>
      </c>
      <c r="U35" s="8" t="s">
        <v>14</v>
      </c>
      <c r="V35" s="8" t="s">
        <v>14</v>
      </c>
      <c r="X35" s="3">
        <f t="shared" si="0"/>
        <v>18</v>
      </c>
      <c r="Y35" s="3">
        <f t="shared" si="1"/>
        <v>0</v>
      </c>
      <c r="Z35" s="3">
        <f t="shared" si="2"/>
        <v>0</v>
      </c>
      <c r="AA35" s="3">
        <f t="shared" si="5"/>
        <v>3</v>
      </c>
    </row>
    <row r="36" spans="1:27" ht="63.75" x14ac:dyDescent="0.2">
      <c r="A36" s="5" t="s">
        <v>77</v>
      </c>
      <c r="B36" s="8" t="s">
        <v>14</v>
      </c>
      <c r="C36" s="8" t="s">
        <v>14</v>
      </c>
      <c r="D36" s="9" t="s">
        <v>49</v>
      </c>
      <c r="E36" s="8" t="s">
        <v>14</v>
      </c>
      <c r="F36" s="8" t="s">
        <v>14</v>
      </c>
      <c r="G36" s="8" t="s">
        <v>14</v>
      </c>
      <c r="H36" s="8" t="s">
        <v>16</v>
      </c>
      <c r="I36" s="8" t="s">
        <v>14</v>
      </c>
      <c r="J36" s="8" t="s">
        <v>16</v>
      </c>
      <c r="K36" s="8" t="s">
        <v>14</v>
      </c>
      <c r="L36" s="8" t="s">
        <v>14</v>
      </c>
      <c r="M36" s="8" t="s">
        <v>14</v>
      </c>
      <c r="N36" s="9" t="s">
        <v>49</v>
      </c>
      <c r="O36" s="8" t="s">
        <v>14</v>
      </c>
      <c r="P36" s="8" t="s">
        <v>14</v>
      </c>
      <c r="Q36" s="8" t="s">
        <v>14</v>
      </c>
      <c r="R36" s="8" t="s">
        <v>14</v>
      </c>
      <c r="S36" s="8" t="s">
        <v>14</v>
      </c>
      <c r="T36" s="9" t="s">
        <v>49</v>
      </c>
      <c r="U36" s="8" t="s">
        <v>14</v>
      </c>
      <c r="V36" s="8" t="s">
        <v>14</v>
      </c>
      <c r="X36" s="3">
        <f t="shared" si="0"/>
        <v>16</v>
      </c>
      <c r="Y36" s="3">
        <f t="shared" si="1"/>
        <v>0</v>
      </c>
      <c r="Z36" s="3">
        <f t="shared" si="2"/>
        <v>2</v>
      </c>
      <c r="AA36" s="3">
        <f t="shared" si="5"/>
        <v>3</v>
      </c>
    </row>
    <row r="37" spans="1:27" ht="51" x14ac:dyDescent="0.2">
      <c r="A37" s="5" t="s">
        <v>78</v>
      </c>
      <c r="B37" s="8" t="s">
        <v>14</v>
      </c>
      <c r="C37" s="8" t="s">
        <v>14</v>
      </c>
      <c r="D37" s="9" t="s">
        <v>49</v>
      </c>
      <c r="E37" s="8" t="s">
        <v>14</v>
      </c>
      <c r="F37" s="8" t="s">
        <v>14</v>
      </c>
      <c r="G37" s="8" t="s">
        <v>14</v>
      </c>
      <c r="H37" s="8" t="s">
        <v>14</v>
      </c>
      <c r="I37" s="8" t="s">
        <v>14</v>
      </c>
      <c r="J37" s="8" t="s">
        <v>14</v>
      </c>
      <c r="K37" s="8" t="s">
        <v>14</v>
      </c>
      <c r="L37" s="8" t="s">
        <v>14</v>
      </c>
      <c r="M37" s="8" t="s">
        <v>14</v>
      </c>
      <c r="N37" s="9" t="s">
        <v>49</v>
      </c>
      <c r="O37" s="8" t="s">
        <v>14</v>
      </c>
      <c r="P37" s="8" t="s">
        <v>14</v>
      </c>
      <c r="Q37" s="8" t="s">
        <v>14</v>
      </c>
      <c r="R37" s="8" t="s">
        <v>14</v>
      </c>
      <c r="S37" s="8" t="s">
        <v>14</v>
      </c>
      <c r="T37" s="9" t="s">
        <v>49</v>
      </c>
      <c r="U37" s="8" t="s">
        <v>14</v>
      </c>
      <c r="V37" s="8" t="s">
        <v>14</v>
      </c>
      <c r="X37" s="3">
        <f t="shared" si="0"/>
        <v>18</v>
      </c>
      <c r="Y37" s="3">
        <f t="shared" si="1"/>
        <v>0</v>
      </c>
      <c r="Z37" s="3">
        <f t="shared" si="2"/>
        <v>0</v>
      </c>
      <c r="AA37" s="3">
        <f t="shared" si="5"/>
        <v>3</v>
      </c>
    </row>
    <row r="38" spans="1:27" ht="51" x14ac:dyDescent="0.2">
      <c r="A38" s="5" t="s">
        <v>65</v>
      </c>
      <c r="B38" s="8" t="s">
        <v>14</v>
      </c>
      <c r="C38" s="8" t="s">
        <v>14</v>
      </c>
      <c r="D38" s="9" t="s">
        <v>49</v>
      </c>
      <c r="E38" s="8" t="s">
        <v>16</v>
      </c>
      <c r="F38" s="8" t="s">
        <v>14</v>
      </c>
      <c r="G38" s="8" t="s">
        <v>14</v>
      </c>
      <c r="H38" s="8" t="s">
        <v>14</v>
      </c>
      <c r="I38" s="8" t="s">
        <v>14</v>
      </c>
      <c r="J38" s="8" t="s">
        <v>14</v>
      </c>
      <c r="K38" s="8" t="s">
        <v>14</v>
      </c>
      <c r="L38" s="8" t="s">
        <v>14</v>
      </c>
      <c r="M38" s="8" t="s">
        <v>14</v>
      </c>
      <c r="N38" s="9" t="s">
        <v>49</v>
      </c>
      <c r="O38" s="8" t="s">
        <v>16</v>
      </c>
      <c r="P38" s="8" t="s">
        <v>14</v>
      </c>
      <c r="Q38" s="8" t="s">
        <v>14</v>
      </c>
      <c r="R38" s="8" t="s">
        <v>14</v>
      </c>
      <c r="S38" s="8" t="s">
        <v>14</v>
      </c>
      <c r="T38" s="9" t="s">
        <v>49</v>
      </c>
      <c r="U38" s="8" t="s">
        <v>14</v>
      </c>
      <c r="V38" s="8" t="s">
        <v>14</v>
      </c>
      <c r="X38" s="3">
        <f t="shared" si="0"/>
        <v>16</v>
      </c>
      <c r="Y38" s="3">
        <f t="shared" si="1"/>
        <v>0</v>
      </c>
      <c r="Z38" s="3">
        <f t="shared" si="2"/>
        <v>2</v>
      </c>
      <c r="AA38" s="3">
        <f t="shared" si="5"/>
        <v>3</v>
      </c>
    </row>
    <row r="39" spans="1:27" ht="63.75" x14ac:dyDescent="0.2">
      <c r="A39" s="5" t="s">
        <v>79</v>
      </c>
      <c r="B39" s="8" t="s">
        <v>14</v>
      </c>
      <c r="C39" s="8" t="s">
        <v>14</v>
      </c>
      <c r="D39" s="9" t="s">
        <v>49</v>
      </c>
      <c r="E39" s="8" t="s">
        <v>14</v>
      </c>
      <c r="F39" s="8" t="s">
        <v>14</v>
      </c>
      <c r="G39" s="8" t="s">
        <v>14</v>
      </c>
      <c r="H39" s="8" t="s">
        <v>14</v>
      </c>
      <c r="I39" s="8" t="s">
        <v>14</v>
      </c>
      <c r="J39" s="8" t="s">
        <v>14</v>
      </c>
      <c r="K39" s="8" t="s">
        <v>14</v>
      </c>
      <c r="L39" s="8" t="s">
        <v>14</v>
      </c>
      <c r="M39" s="8" t="s">
        <v>14</v>
      </c>
      <c r="N39" s="9" t="s">
        <v>49</v>
      </c>
      <c r="O39" s="8" t="s">
        <v>14</v>
      </c>
      <c r="P39" s="8" t="s">
        <v>14</v>
      </c>
      <c r="Q39" s="8" t="s">
        <v>14</v>
      </c>
      <c r="R39" s="8" t="s">
        <v>14</v>
      </c>
      <c r="S39" s="8" t="s">
        <v>14</v>
      </c>
      <c r="T39" s="9" t="s">
        <v>49</v>
      </c>
      <c r="U39" s="8" t="s">
        <v>14</v>
      </c>
      <c r="V39" s="8" t="s">
        <v>14</v>
      </c>
      <c r="X39" s="3">
        <f t="shared" si="0"/>
        <v>18</v>
      </c>
      <c r="Y39" s="3">
        <f t="shared" si="1"/>
        <v>0</v>
      </c>
      <c r="Z39" s="3">
        <f t="shared" si="2"/>
        <v>0</v>
      </c>
      <c r="AA39" s="3">
        <f t="shared" si="5"/>
        <v>3</v>
      </c>
    </row>
    <row r="40" spans="1:27" ht="76.5" x14ac:dyDescent="0.2">
      <c r="A40" s="5" t="s">
        <v>80</v>
      </c>
      <c r="B40" s="8" t="s">
        <v>14</v>
      </c>
      <c r="C40" s="8" t="s">
        <v>14</v>
      </c>
      <c r="D40" s="9" t="s">
        <v>49</v>
      </c>
      <c r="E40" s="8" t="s">
        <v>16</v>
      </c>
      <c r="F40" s="8" t="s">
        <v>14</v>
      </c>
      <c r="G40" s="8" t="s">
        <v>14</v>
      </c>
      <c r="H40" s="8" t="s">
        <v>16</v>
      </c>
      <c r="I40" s="8" t="s">
        <v>14</v>
      </c>
      <c r="J40" s="8" t="s">
        <v>14</v>
      </c>
      <c r="K40" s="8" t="s">
        <v>14</v>
      </c>
      <c r="L40" s="8" t="s">
        <v>14</v>
      </c>
      <c r="M40" s="8" t="s">
        <v>14</v>
      </c>
      <c r="N40" s="9" t="s">
        <v>49</v>
      </c>
      <c r="O40" s="8" t="s">
        <v>16</v>
      </c>
      <c r="P40" s="8" t="s">
        <v>14</v>
      </c>
      <c r="Q40" s="8" t="s">
        <v>14</v>
      </c>
      <c r="R40" s="8" t="s">
        <v>14</v>
      </c>
      <c r="S40" s="8" t="s">
        <v>14</v>
      </c>
      <c r="T40" s="9" t="s">
        <v>49</v>
      </c>
      <c r="U40" s="8" t="s">
        <v>16</v>
      </c>
      <c r="V40" s="8" t="s">
        <v>14</v>
      </c>
      <c r="X40" s="3">
        <f t="shared" si="0"/>
        <v>14</v>
      </c>
      <c r="Y40" s="3">
        <f t="shared" si="1"/>
        <v>0</v>
      </c>
      <c r="Z40" s="3">
        <f t="shared" si="2"/>
        <v>4</v>
      </c>
      <c r="AA40" s="3">
        <f t="shared" si="5"/>
        <v>3</v>
      </c>
    </row>
    <row r="41" spans="1:27" ht="127.5" x14ac:dyDescent="0.2">
      <c r="A41" s="5" t="s">
        <v>81</v>
      </c>
      <c r="B41" s="8" t="s">
        <v>14</v>
      </c>
      <c r="C41" s="8" t="s">
        <v>14</v>
      </c>
      <c r="D41" s="9" t="s">
        <v>49</v>
      </c>
      <c r="E41" s="8" t="s">
        <v>14</v>
      </c>
      <c r="F41" s="8" t="s">
        <v>14</v>
      </c>
      <c r="G41" s="8" t="s">
        <v>14</v>
      </c>
      <c r="H41" s="8" t="s">
        <v>16</v>
      </c>
      <c r="I41" s="8" t="s">
        <v>14</v>
      </c>
      <c r="J41" s="8" t="s">
        <v>14</v>
      </c>
      <c r="K41" s="8" t="s">
        <v>14</v>
      </c>
      <c r="L41" s="8" t="s">
        <v>14</v>
      </c>
      <c r="M41" s="8" t="s">
        <v>14</v>
      </c>
      <c r="N41" s="9" t="s">
        <v>49</v>
      </c>
      <c r="O41" s="8" t="s">
        <v>14</v>
      </c>
      <c r="P41" s="8" t="s">
        <v>14</v>
      </c>
      <c r="Q41" s="8" t="s">
        <v>14</v>
      </c>
      <c r="R41" s="8" t="s">
        <v>16</v>
      </c>
      <c r="S41" s="8" t="s">
        <v>14</v>
      </c>
      <c r="T41" s="9" t="s">
        <v>49</v>
      </c>
      <c r="U41" s="8" t="s">
        <v>16</v>
      </c>
      <c r="V41" s="8" t="s">
        <v>14</v>
      </c>
      <c r="X41" s="3">
        <f t="shared" si="0"/>
        <v>15</v>
      </c>
      <c r="Y41" s="3">
        <f t="shared" si="1"/>
        <v>0</v>
      </c>
      <c r="Z41" s="3">
        <f t="shared" si="2"/>
        <v>3</v>
      </c>
      <c r="AA41" s="3">
        <f t="shared" ref="AA41:AA49" si="6">COUNTIF(B41:W41,"-")</f>
        <v>3</v>
      </c>
    </row>
    <row r="42" spans="1:27" ht="63.75" x14ac:dyDescent="0.2">
      <c r="A42" s="5" t="s">
        <v>82</v>
      </c>
      <c r="B42" s="8" t="s">
        <v>14</v>
      </c>
      <c r="C42" s="8" t="s">
        <v>14</v>
      </c>
      <c r="D42" s="9" t="s">
        <v>49</v>
      </c>
      <c r="E42" s="8" t="s">
        <v>14</v>
      </c>
      <c r="F42" s="8" t="s">
        <v>14</v>
      </c>
      <c r="G42" s="8" t="s">
        <v>14</v>
      </c>
      <c r="H42" s="8" t="s">
        <v>14</v>
      </c>
      <c r="I42" s="8" t="s">
        <v>14</v>
      </c>
      <c r="J42" s="8" t="s">
        <v>14</v>
      </c>
      <c r="K42" s="8" t="s">
        <v>14</v>
      </c>
      <c r="L42" s="8" t="s">
        <v>14</v>
      </c>
      <c r="M42" s="8" t="s">
        <v>14</v>
      </c>
      <c r="N42" s="9" t="s">
        <v>49</v>
      </c>
      <c r="O42" s="8" t="s">
        <v>14</v>
      </c>
      <c r="P42" s="8" t="s">
        <v>14</v>
      </c>
      <c r="Q42" s="8" t="s">
        <v>14</v>
      </c>
      <c r="R42" s="8" t="s">
        <v>14</v>
      </c>
      <c r="S42" s="8" t="s">
        <v>14</v>
      </c>
      <c r="T42" s="9" t="s">
        <v>49</v>
      </c>
      <c r="U42" s="8" t="s">
        <v>14</v>
      </c>
      <c r="V42" s="8" t="s">
        <v>14</v>
      </c>
      <c r="X42" s="3">
        <f t="shared" si="0"/>
        <v>18</v>
      </c>
      <c r="Y42" s="3">
        <f t="shared" si="1"/>
        <v>0</v>
      </c>
      <c r="Z42" s="3">
        <f t="shared" si="2"/>
        <v>0</v>
      </c>
      <c r="AA42" s="3">
        <f t="shared" si="6"/>
        <v>3</v>
      </c>
    </row>
    <row r="43" spans="1:27" ht="63.75" x14ac:dyDescent="0.2">
      <c r="A43" s="5" t="s">
        <v>83</v>
      </c>
      <c r="B43" s="8" t="s">
        <v>14</v>
      </c>
      <c r="C43" s="8" t="s">
        <v>14</v>
      </c>
      <c r="D43" s="9" t="s">
        <v>49</v>
      </c>
      <c r="E43" s="8" t="s">
        <v>14</v>
      </c>
      <c r="F43" s="8" t="s">
        <v>14</v>
      </c>
      <c r="G43" s="8" t="s">
        <v>14</v>
      </c>
      <c r="H43" s="8" t="s">
        <v>14</v>
      </c>
      <c r="I43" s="8" t="s">
        <v>14</v>
      </c>
      <c r="J43" s="8" t="s">
        <v>14</v>
      </c>
      <c r="K43" s="8" t="s">
        <v>14</v>
      </c>
      <c r="L43" s="8" t="s">
        <v>14</v>
      </c>
      <c r="M43" s="8" t="s">
        <v>14</v>
      </c>
      <c r="N43" s="9" t="s">
        <v>49</v>
      </c>
      <c r="O43" s="8" t="s">
        <v>14</v>
      </c>
      <c r="P43" s="8" t="s">
        <v>14</v>
      </c>
      <c r="Q43" s="8" t="s">
        <v>14</v>
      </c>
      <c r="R43" s="8" t="s">
        <v>14</v>
      </c>
      <c r="S43" s="8" t="s">
        <v>14</v>
      </c>
      <c r="T43" s="9" t="s">
        <v>49</v>
      </c>
      <c r="U43" s="8" t="s">
        <v>14</v>
      </c>
      <c r="V43" s="8" t="s">
        <v>14</v>
      </c>
      <c r="X43" s="3">
        <f t="shared" si="0"/>
        <v>18</v>
      </c>
      <c r="Y43" s="3">
        <f t="shared" si="1"/>
        <v>0</v>
      </c>
      <c r="Z43" s="3">
        <f t="shared" si="2"/>
        <v>0</v>
      </c>
      <c r="AA43" s="3">
        <f t="shared" si="6"/>
        <v>3</v>
      </c>
    </row>
    <row r="44" spans="1:27" ht="76.5" x14ac:dyDescent="0.2">
      <c r="A44" s="5" t="s">
        <v>84</v>
      </c>
      <c r="B44" s="8" t="s">
        <v>14</v>
      </c>
      <c r="C44" s="8" t="s">
        <v>14</v>
      </c>
      <c r="D44" s="9" t="s">
        <v>49</v>
      </c>
      <c r="E44" s="8" t="s">
        <v>14</v>
      </c>
      <c r="F44" s="8" t="s">
        <v>14</v>
      </c>
      <c r="G44" s="8" t="s">
        <v>14</v>
      </c>
      <c r="H44" s="8" t="s">
        <v>14</v>
      </c>
      <c r="I44" s="8" t="s">
        <v>14</v>
      </c>
      <c r="J44" s="8" t="s">
        <v>14</v>
      </c>
      <c r="K44" s="8" t="s">
        <v>14</v>
      </c>
      <c r="L44" s="8" t="s">
        <v>14</v>
      </c>
      <c r="M44" s="8" t="s">
        <v>14</v>
      </c>
      <c r="N44" s="9" t="s">
        <v>49</v>
      </c>
      <c r="O44" s="8" t="s">
        <v>14</v>
      </c>
      <c r="P44" s="8" t="s">
        <v>14</v>
      </c>
      <c r="Q44" s="8" t="s">
        <v>14</v>
      </c>
      <c r="R44" s="8" t="s">
        <v>16</v>
      </c>
      <c r="S44" s="8" t="s">
        <v>14</v>
      </c>
      <c r="T44" s="9" t="s">
        <v>49</v>
      </c>
      <c r="U44" s="8" t="s">
        <v>14</v>
      </c>
      <c r="V44" s="8" t="s">
        <v>14</v>
      </c>
      <c r="X44" s="3">
        <f t="shared" si="0"/>
        <v>17</v>
      </c>
      <c r="Y44" s="3">
        <f t="shared" si="1"/>
        <v>0</v>
      </c>
      <c r="Z44" s="3">
        <f t="shared" si="2"/>
        <v>1</v>
      </c>
      <c r="AA44" s="3">
        <f t="shared" si="6"/>
        <v>3</v>
      </c>
    </row>
    <row r="45" spans="1:27" ht="76.5" x14ac:dyDescent="0.2">
      <c r="A45" s="5" t="s">
        <v>85</v>
      </c>
      <c r="B45" s="8" t="s">
        <v>14</v>
      </c>
      <c r="C45" s="8" t="s">
        <v>14</v>
      </c>
      <c r="D45" s="9" t="s">
        <v>49</v>
      </c>
      <c r="E45" s="8" t="s">
        <v>14</v>
      </c>
      <c r="F45" s="8" t="s">
        <v>16</v>
      </c>
      <c r="G45" s="8" t="s">
        <v>14</v>
      </c>
      <c r="H45" s="8" t="s">
        <v>14</v>
      </c>
      <c r="I45" s="8" t="s">
        <v>14</v>
      </c>
      <c r="J45" s="8" t="s">
        <v>14</v>
      </c>
      <c r="K45" s="8" t="s">
        <v>14</v>
      </c>
      <c r="L45" s="8" t="s">
        <v>14</v>
      </c>
      <c r="M45" s="8" t="s">
        <v>14</v>
      </c>
      <c r="N45" s="9" t="s">
        <v>49</v>
      </c>
      <c r="O45" s="8" t="s">
        <v>14</v>
      </c>
      <c r="P45" s="8" t="s">
        <v>14</v>
      </c>
      <c r="Q45" s="8" t="s">
        <v>14</v>
      </c>
      <c r="R45" s="8" t="s">
        <v>16</v>
      </c>
      <c r="S45" s="8" t="s">
        <v>14</v>
      </c>
      <c r="T45" s="9" t="s">
        <v>49</v>
      </c>
      <c r="U45" s="8" t="s">
        <v>14</v>
      </c>
      <c r="V45" s="8" t="s">
        <v>14</v>
      </c>
      <c r="X45" s="3">
        <f t="shared" si="0"/>
        <v>16</v>
      </c>
      <c r="Y45" s="3">
        <f t="shared" si="1"/>
        <v>0</v>
      </c>
      <c r="Z45" s="3">
        <f t="shared" si="2"/>
        <v>2</v>
      </c>
      <c r="AA45" s="3">
        <f t="shared" si="6"/>
        <v>3</v>
      </c>
    </row>
    <row r="46" spans="1:27" ht="63.75" x14ac:dyDescent="0.2">
      <c r="A46" s="5" t="s">
        <v>89</v>
      </c>
      <c r="B46" s="8" t="s">
        <v>14</v>
      </c>
      <c r="C46" s="8" t="s">
        <v>14</v>
      </c>
      <c r="D46" s="9" t="s">
        <v>49</v>
      </c>
      <c r="E46" s="8" t="s">
        <v>14</v>
      </c>
      <c r="F46" s="8" t="s">
        <v>16</v>
      </c>
      <c r="G46" s="8" t="s">
        <v>14</v>
      </c>
      <c r="H46" s="8" t="s">
        <v>14</v>
      </c>
      <c r="I46" s="8" t="s">
        <v>14</v>
      </c>
      <c r="J46" s="8" t="s">
        <v>14</v>
      </c>
      <c r="K46" s="8" t="s">
        <v>14</v>
      </c>
      <c r="L46" s="8" t="s">
        <v>14</v>
      </c>
      <c r="M46" s="8" t="s">
        <v>14</v>
      </c>
      <c r="N46" s="9" t="s">
        <v>49</v>
      </c>
      <c r="O46" s="8" t="s">
        <v>14</v>
      </c>
      <c r="P46" s="8" t="s">
        <v>14</v>
      </c>
      <c r="Q46" s="8" t="s">
        <v>14</v>
      </c>
      <c r="R46" s="8" t="s">
        <v>16</v>
      </c>
      <c r="S46" s="8" t="s">
        <v>14</v>
      </c>
      <c r="T46" s="9" t="s">
        <v>49</v>
      </c>
      <c r="U46" s="8" t="s">
        <v>16</v>
      </c>
      <c r="V46" s="8" t="s">
        <v>14</v>
      </c>
      <c r="X46" s="3">
        <f t="shared" si="0"/>
        <v>15</v>
      </c>
      <c r="Y46" s="3">
        <f t="shared" si="1"/>
        <v>0</v>
      </c>
      <c r="Z46" s="3">
        <f t="shared" si="2"/>
        <v>3</v>
      </c>
      <c r="AA46" s="3">
        <f t="shared" si="6"/>
        <v>3</v>
      </c>
    </row>
    <row r="47" spans="1:27" ht="69.599999999999994" customHeight="1" x14ac:dyDescent="0.2">
      <c r="A47" s="5" t="s">
        <v>88</v>
      </c>
      <c r="B47" s="8" t="s">
        <v>14</v>
      </c>
      <c r="C47" s="8" t="s">
        <v>14</v>
      </c>
      <c r="D47" s="9" t="s">
        <v>49</v>
      </c>
      <c r="E47" s="8" t="s">
        <v>14</v>
      </c>
      <c r="F47" s="8" t="s">
        <v>14</v>
      </c>
      <c r="G47" s="8" t="s">
        <v>14</v>
      </c>
      <c r="H47" s="8" t="s">
        <v>14</v>
      </c>
      <c r="I47" s="8" t="s">
        <v>14</v>
      </c>
      <c r="J47" s="8" t="s">
        <v>14</v>
      </c>
      <c r="K47" s="8" t="s">
        <v>14</v>
      </c>
      <c r="L47" s="8" t="s">
        <v>14</v>
      </c>
      <c r="M47" s="8" t="s">
        <v>14</v>
      </c>
      <c r="N47" s="9" t="s">
        <v>49</v>
      </c>
      <c r="O47" s="8" t="s">
        <v>14</v>
      </c>
      <c r="P47" s="8" t="s">
        <v>14</v>
      </c>
      <c r="Q47" s="8" t="s">
        <v>14</v>
      </c>
      <c r="R47" s="8" t="s">
        <v>16</v>
      </c>
      <c r="S47" s="8" t="s">
        <v>14</v>
      </c>
      <c r="T47" s="9" t="s">
        <v>49</v>
      </c>
      <c r="U47" s="8" t="s">
        <v>14</v>
      </c>
      <c r="V47" s="8" t="s">
        <v>14</v>
      </c>
      <c r="X47" s="3">
        <f t="shared" si="0"/>
        <v>17</v>
      </c>
      <c r="Y47" s="3">
        <f t="shared" si="1"/>
        <v>0</v>
      </c>
      <c r="Z47" s="3">
        <f t="shared" si="2"/>
        <v>1</v>
      </c>
      <c r="AA47" s="3">
        <f t="shared" si="6"/>
        <v>3</v>
      </c>
    </row>
    <row r="48" spans="1:27" ht="89.25" x14ac:dyDescent="0.2">
      <c r="A48" s="5" t="s">
        <v>87</v>
      </c>
      <c r="B48" s="8" t="s">
        <v>14</v>
      </c>
      <c r="C48" s="8" t="s">
        <v>14</v>
      </c>
      <c r="D48" s="8" t="s">
        <v>49</v>
      </c>
      <c r="E48" s="8" t="s">
        <v>14</v>
      </c>
      <c r="F48" s="8" t="s">
        <v>14</v>
      </c>
      <c r="G48" s="8" t="s">
        <v>14</v>
      </c>
      <c r="H48" s="8" t="s">
        <v>14</v>
      </c>
      <c r="I48" s="8" t="s">
        <v>14</v>
      </c>
      <c r="J48" s="8" t="s">
        <v>14</v>
      </c>
      <c r="K48" s="8" t="s">
        <v>14</v>
      </c>
      <c r="L48" s="8" t="s">
        <v>14</v>
      </c>
      <c r="M48" s="8" t="s">
        <v>14</v>
      </c>
      <c r="N48" s="8" t="s">
        <v>49</v>
      </c>
      <c r="O48" s="8" t="s">
        <v>14</v>
      </c>
      <c r="P48" s="8" t="s">
        <v>14</v>
      </c>
      <c r="Q48" s="8" t="s">
        <v>14</v>
      </c>
      <c r="R48" s="8" t="s">
        <v>14</v>
      </c>
      <c r="S48" s="8" t="s">
        <v>14</v>
      </c>
      <c r="T48" s="8" t="s">
        <v>49</v>
      </c>
      <c r="U48" s="8" t="s">
        <v>14</v>
      </c>
      <c r="V48" s="8" t="s">
        <v>14</v>
      </c>
      <c r="X48" s="3">
        <f t="shared" si="0"/>
        <v>18</v>
      </c>
      <c r="Y48" s="3">
        <f t="shared" si="1"/>
        <v>0</v>
      </c>
      <c r="Z48" s="3">
        <f t="shared" si="2"/>
        <v>0</v>
      </c>
      <c r="AA48" s="3">
        <f t="shared" si="6"/>
        <v>3</v>
      </c>
    </row>
    <row r="49" spans="1:27" ht="51" x14ac:dyDescent="0.2">
      <c r="A49" s="5" t="s">
        <v>86</v>
      </c>
      <c r="B49" s="8" t="s">
        <v>14</v>
      </c>
      <c r="C49" s="8" t="s">
        <v>14</v>
      </c>
      <c r="D49" s="8" t="s">
        <v>49</v>
      </c>
      <c r="E49" s="8" t="s">
        <v>14</v>
      </c>
      <c r="F49" s="8" t="s">
        <v>14</v>
      </c>
      <c r="G49" s="8" t="s">
        <v>14</v>
      </c>
      <c r="H49" s="8" t="s">
        <v>14</v>
      </c>
      <c r="I49" s="8" t="s">
        <v>14</v>
      </c>
      <c r="J49" s="8" t="s">
        <v>14</v>
      </c>
      <c r="K49" s="8" t="s">
        <v>14</v>
      </c>
      <c r="L49" s="8" t="s">
        <v>14</v>
      </c>
      <c r="M49" s="8" t="s">
        <v>14</v>
      </c>
      <c r="N49" s="8" t="s">
        <v>49</v>
      </c>
      <c r="O49" s="8" t="s">
        <v>14</v>
      </c>
      <c r="P49" s="8" t="s">
        <v>14</v>
      </c>
      <c r="Q49" s="8" t="s">
        <v>14</v>
      </c>
      <c r="R49" s="8" t="s">
        <v>14</v>
      </c>
      <c r="S49" s="8" t="s">
        <v>14</v>
      </c>
      <c r="T49" s="8" t="s">
        <v>49</v>
      </c>
      <c r="U49" s="8" t="s">
        <v>14</v>
      </c>
      <c r="V49" s="8" t="s">
        <v>14</v>
      </c>
      <c r="X49" s="3">
        <f t="shared" si="0"/>
        <v>18</v>
      </c>
      <c r="Y49" s="3">
        <f t="shared" si="1"/>
        <v>0</v>
      </c>
      <c r="Z49" s="3">
        <f t="shared" si="2"/>
        <v>0</v>
      </c>
      <c r="AA49" s="3">
        <f t="shared" si="6"/>
        <v>3</v>
      </c>
    </row>
  </sheetData>
  <mergeCells count="6">
    <mergeCell ref="A3:A5"/>
    <mergeCell ref="X2:AA2"/>
    <mergeCell ref="X3:X4"/>
    <mergeCell ref="Y3:Y4"/>
    <mergeCell ref="Z3:Z4"/>
    <mergeCell ref="AA3:AA4"/>
  </mergeCells>
  <conditionalFormatting sqref="B7:V18 B21:V47">
    <cfRule type="cellIs" dxfId="13" priority="90" operator="equal">
      <formula>"ZDRŽEL(A) SE"</formula>
    </cfRule>
    <cfRule type="cellIs" dxfId="12" priority="91" operator="equal">
      <formula>"ZDRŽEL(A) SE"</formula>
    </cfRule>
    <cfRule type="cellIs" dxfId="11" priority="92" operator="equal">
      <formula>"NE"</formula>
    </cfRule>
    <cfRule type="cellIs" dxfId="10" priority="93" operator="equal">
      <formula>"ANO"</formula>
    </cfRule>
  </conditionalFormatting>
  <conditionalFormatting sqref="X7:X49">
    <cfRule type="cellIs" dxfId="9" priority="42" operator="greaterThan">
      <formula>10</formula>
    </cfRule>
  </conditionalFormatting>
  <conditionalFormatting sqref="B19:V20">
    <cfRule type="cellIs" dxfId="8" priority="22" operator="equal">
      <formula>"ZDRŽEL(A) SE"</formula>
    </cfRule>
    <cfRule type="cellIs" dxfId="7" priority="23" operator="equal">
      <formula>"ZDRŽEL(A) SE"</formula>
    </cfRule>
    <cfRule type="cellIs" dxfId="6" priority="24" operator="equal">
      <formula>"NE"</formula>
    </cfRule>
    <cfRule type="cellIs" dxfId="5" priority="25" operator="equal">
      <formula>"ANO"</formula>
    </cfRule>
  </conditionalFormatting>
  <conditionalFormatting sqref="A7:A47">
    <cfRule type="duplicateValues" dxfId="4" priority="173"/>
  </conditionalFormatting>
  <conditionalFormatting sqref="B48:V49">
    <cfRule type="cellIs" dxfId="3" priority="1" operator="equal">
      <formula>"ZDRŽEL(A) SE"</formula>
    </cfRule>
    <cfRule type="cellIs" dxfId="2" priority="2" operator="equal">
      <formula>"ZDRŽEL(A) SE"</formula>
    </cfRule>
    <cfRule type="cellIs" dxfId="1" priority="3" operator="equal">
      <formula>"NE"</formula>
    </cfRule>
    <cfRule type="cellIs" dxfId="0" priority="4" operator="equal">
      <formula>"ANO"</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Pavlína Benešová</cp:lastModifiedBy>
  <dcterms:created xsi:type="dcterms:W3CDTF">2013-09-19T09:38:57Z</dcterms:created>
  <dcterms:modified xsi:type="dcterms:W3CDTF">2021-04-22T07:31:07Z</dcterms:modified>
</cp:coreProperties>
</file>