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storage\jitka.kocova$\plocha\"/>
    </mc:Choice>
  </mc:AlternateContent>
  <xr:revisionPtr revIDLastSave="0" documentId="13_ncr:1_{CA09C708-1B95-4AB4-8387-95747578D199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Výsledky hlasování" sheetId="1" r:id="rId1"/>
    <sheet name="List2" sheetId="2" state="hidden" r:id="rId2"/>
    <sheet name="List3" sheetId="3" state="hidden" r:id="rId3"/>
  </sheets>
  <calcPr calcId="181029"/>
</workbook>
</file>

<file path=xl/calcChain.xml><?xml version="1.0" encoding="utf-8"?>
<calcChain xmlns="http://schemas.openxmlformats.org/spreadsheetml/2006/main">
  <c r="Z44" i="1" l="1"/>
  <c r="AA44" i="1"/>
  <c r="Z41" i="1"/>
  <c r="AA41" i="1"/>
  <c r="Z42" i="1"/>
  <c r="AA42" i="1"/>
  <c r="Z43" i="1"/>
  <c r="AA43" i="1"/>
  <c r="X41" i="1"/>
  <c r="Y41" i="1"/>
  <c r="X42" i="1"/>
  <c r="Y42" i="1"/>
  <c r="X43" i="1"/>
  <c r="Y43" i="1"/>
  <c r="X44" i="1"/>
  <c r="Y44" i="1"/>
  <c r="X24" i="1" l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37" i="1"/>
  <c r="Y37" i="1"/>
  <c r="Z37" i="1"/>
  <c r="AA37" i="1"/>
  <c r="X38" i="1"/>
  <c r="Y38" i="1"/>
  <c r="Z38" i="1"/>
  <c r="AA38" i="1"/>
  <c r="X39" i="1"/>
  <c r="Y39" i="1"/>
  <c r="Z39" i="1"/>
  <c r="AA39" i="1"/>
  <c r="X40" i="1"/>
  <c r="Y40" i="1"/>
  <c r="Z40" i="1"/>
  <c r="AA40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7" i="1" l="1"/>
  <c r="Y7" i="1"/>
  <c r="Z7" i="1"/>
  <c r="AA7" i="1"/>
  <c r="X8" i="1"/>
  <c r="Y8" i="1"/>
  <c r="Z8" i="1"/>
  <c r="AA8" i="1"/>
  <c r="X9" i="1"/>
  <c r="Y9" i="1"/>
  <c r="Z9" i="1"/>
  <c r="AA9" i="1"/>
  <c r="X10" i="1"/>
  <c r="Y10" i="1"/>
  <c r="Z10" i="1"/>
  <c r="AA10" i="1"/>
  <c r="X11" i="1"/>
  <c r="Y11" i="1"/>
  <c r="Z11" i="1"/>
  <c r="AA11" i="1"/>
  <c r="X12" i="1"/>
  <c r="Y12" i="1"/>
  <c r="Z12" i="1"/>
  <c r="AA12" i="1"/>
  <c r="X13" i="1"/>
  <c r="Y13" i="1"/>
  <c r="Z13" i="1"/>
  <c r="AA13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</calcChain>
</file>

<file path=xl/sharedStrings.xml><?xml version="1.0" encoding="utf-8"?>
<sst xmlns="http://schemas.openxmlformats.org/spreadsheetml/2006/main" count="901" uniqueCount="89">
  <si>
    <t>Ing.</t>
  </si>
  <si>
    <t>Jaroslav</t>
  </si>
  <si>
    <t>Miloslav</t>
  </si>
  <si>
    <t>Jiraský</t>
  </si>
  <si>
    <t>František</t>
  </si>
  <si>
    <t>Mgr.</t>
  </si>
  <si>
    <t>Jiří</t>
  </si>
  <si>
    <t>Jan</t>
  </si>
  <si>
    <t>Kovařík</t>
  </si>
  <si>
    <t>Krejza</t>
  </si>
  <si>
    <t>Martin</t>
  </si>
  <si>
    <t>Soušek</t>
  </si>
  <si>
    <t>Vondráček</t>
  </si>
  <si>
    <t>Ivana</t>
  </si>
  <si>
    <t>ANO</t>
  </si>
  <si>
    <t>NE</t>
  </si>
  <si>
    <t>ZDRŽEL(A) SE</t>
  </si>
  <si>
    <t>CELKEM</t>
  </si>
  <si>
    <t>ZDRŽELO SE</t>
  </si>
  <si>
    <t>NEHLASOVALO</t>
  </si>
  <si>
    <t>Bendl</t>
  </si>
  <si>
    <t>Burešová</t>
  </si>
  <si>
    <t>Fišer</t>
  </si>
  <si>
    <t>Klát</t>
  </si>
  <si>
    <t>Kysilková</t>
  </si>
  <si>
    <t>Lipavský</t>
  </si>
  <si>
    <t>Mandíková</t>
  </si>
  <si>
    <t>Stanislava</t>
  </si>
  <si>
    <t>Helena</t>
  </si>
  <si>
    <t>Zdeněk</t>
  </si>
  <si>
    <t>Blanka</t>
  </si>
  <si>
    <t>prof. RNDr.</t>
  </si>
  <si>
    <t>Ing. Mgr.</t>
  </si>
  <si>
    <t>Dvorský</t>
  </si>
  <si>
    <t>Hynek</t>
  </si>
  <si>
    <t>Klofanda</t>
  </si>
  <si>
    <t>Koblížek</t>
  </si>
  <si>
    <t>Korbel</t>
  </si>
  <si>
    <t>Plhák</t>
  </si>
  <si>
    <t>Šraut</t>
  </si>
  <si>
    <t>Urešová</t>
  </si>
  <si>
    <t>Vrátilová</t>
  </si>
  <si>
    <t>Filip</t>
  </si>
  <si>
    <t>Josef</t>
  </si>
  <si>
    <t>Petr</t>
  </si>
  <si>
    <t>Bohumír</t>
  </si>
  <si>
    <t>Iva</t>
  </si>
  <si>
    <t>MBA, Ph.D.</t>
  </si>
  <si>
    <t>MBA</t>
  </si>
  <si>
    <t>-</t>
  </si>
  <si>
    <t>3) Zastupitelstvo města schvaluje program zasedání.</t>
  </si>
  <si>
    <t>Zastupitelstvo města 23.6.2021</t>
  </si>
  <si>
    <t>1) Zastupitelstvo města určuje zapisovatelkou paní Jitku Kočovou a pana Jiřího Kořínka zodpovědného za obsluhu elektronického hlasovacího zařízení.</t>
  </si>
  <si>
    <t>2) Zastupitelstvo města volí ověřovatele zápisu pana paní Mgr. Ivu Vrátilovou a Mgr. Jaroslava Korbela</t>
  </si>
  <si>
    <t>4) Zastupitelstvo města bere na vědomí Zápis z jednání finančního výboru č.2-2021 konaného dne 19.května 2021.</t>
  </si>
  <si>
    <t>5) Zastupitelstvo města schvaluje výsledek hospodaření města Vysokého Mýta k 31.12.2020 včetně jeho rozdělení dle předloženého návrhu. </t>
  </si>
  <si>
    <t xml:space="preserve">6) Zastupitelstvo města schvaluje účetní závěrku města Vysokého Mýta sestavenou k 31.12.2020. </t>
  </si>
  <si>
    <t>7) Zastupitelstvo města schvalujevýsledek hospodaření hlavní činnosti města Vysokého Mýta za rok 2020, tj. zisk ve výši 57.225.695,68Kč.</t>
  </si>
  <si>
    <t>8) Zastupitelstvo města schvalujevýsledek hospodaření hospodářské činnosti města Vysokého Mýta za rok 2020, tj. zisk ve výši 3.713.981,55Kč, včetně převodu tohoto zisku ve prospěch příjmů hlavní činnost města.</t>
  </si>
  <si>
    <t>9) Zastupitelstvo města schvaluje výsledek hospodaření města Vysokého Mýta za rok 2020, tj. zisk ve výši 60.939.677,23Kč.</t>
  </si>
  <si>
    <t>10) Zastupitelstvo města schvaluje vyúčtování dotací přijatých městem Vysokým Mýtem v roce 2020.</t>
  </si>
  <si>
    <t>11) Zastupitelstvo města schvaluje vyúčtování dotací poskytnutých městem Vysokým Mýtem v roce 2020. </t>
  </si>
  <si>
    <t>12) Zastupitelstvo města schvalujerozbor hospodaření města Vysokého Mýta sestavený k 31.12.2020. </t>
  </si>
  <si>
    <t>13) Zastupitelstvo města schvalujezávěrečný účet města Vysokého Mýta za rok 2020 včetně zprávy o výsledku přezkoumání hospodaření za rok 2020 města Vysoké Mýto.</t>
  </si>
  <si>
    <t>14) Zastupitelstvo města souhlasís celoročním hospodařením města Vysokého Mýta v roce 2020, a to bez výhrad.</t>
  </si>
  <si>
    <t>15) Zastupitelstvo města schvalujeRozbor hospodaření města Vysokého Mýta sestavený k 31.03.2021.</t>
  </si>
  <si>
    <t>16) Zastupitelstvo města bere na vědomí Rozpočtová opatření č.3-2021 a 4-2021.</t>
  </si>
  <si>
    <t>17) Zastupitelstvo města schvaluje Rozpočtové opatření č.5-2021 ve znění doplňku č.1. Zodpovídá: vedoucí odboru finančníhoTermín: 30.06.2021</t>
  </si>
  <si>
    <t>19) Zastupitelstvo města neschvalujeprodej pozemku parc. č. 4888/4 ostatní plocha – ostatní komunikace v k.ú. Vysoké Mýto.</t>
  </si>
  <si>
    <t>20) Zastupitelstvo města neschvalujeprodej části pozemku parc. č. 263/1 ostatní plocha – jiná plocha v k.ú. Domoradice.</t>
  </si>
  <si>
    <t>21) Zastupitelstvo města neschvalujeprodej částí pozemků parc. č. 10002/3 a 10751 v k.ú. Vysoké Mýto.</t>
  </si>
  <si>
    <t>23) Zastupitelstvo města schvalujebezúplatný převod níže uvedených movitých věcí do vlastnictví společnosti Vysokomýtská kulturní o.p.s., IČ: 28852150.</t>
  </si>
  <si>
    <t>24) Zastupitelstvo města schvalujebezúplatný převod níže uvedených movitých věcí do vlastnictví společnosti Vysokomýtská kulturní o.p.s., IČ: 28852150.</t>
  </si>
  <si>
    <t>25) Zastupitelstvo města schvalujebezúplatný převod níže uvedených movitých věcí do vlastnictví Technických služeb Vysoké Mýto, příspěvkové organizace, IČ: 70888671.</t>
  </si>
  <si>
    <t>26) Zastupitelstvo města schvalujekoupi podílu ve výši 13/144 na pozemku parc. č. 10494 orná půda v k.ú. Vysoké Mýto od VIAGEM a.s., IČ 04817320, za kupní cenu ve výši 95.640 Kč. </t>
  </si>
  <si>
    <t>27) Zastupitelstvo města vydávávyhlášku č. 2/2021 o nočním klidu.</t>
  </si>
  <si>
    <t>28) Zastupitelstvo města schvaluje změnu zřizovací listiny Mateřské školy Slunečná, Vysoké Mýto, příspěvkové organizace, v úplném znění, dle předloženého návrhu, s účinností od 01. 07. 2021.</t>
  </si>
  <si>
    <t xml:space="preserve">29) Zastupitelstvo města schvalujeposkytnutí individuální dotace města Vysokého Mýta na rok 2021 VYSOKOMÝTSKÉ KULTURNÍ o.p.s., ve výši 935.685,- Kč na projekt „Pořízení technického vybavení pro VYSOKOMÝTSKOU KULTURNÍ o.p.s.“. uzavření veřejnoprávní smlouvy o poskytnutí individuální dotace dle vzoru schváleného ZM dne 16. 09. 2020, č. usnesení 135/20. </t>
  </si>
  <si>
    <t>30) Zastupitelstvo města schvalujeposkytnutí individuální dotace města Vysokého Mýta na rok 2021 pro Regionální muzeum ve Vysokém Mýtě, IČO: 00372331, ve výši 150.000 Kč na projekt  Sodomkovo Vysoké Mýto.uzavření veřejnoprávní smlouvy dle vzoru schváleného ZM dne 16. 09. 2020, číslo usnesení 135/20.</t>
  </si>
  <si>
    <t>31) Zastupitelstvo města bere na vědomízávěrečný účet, zprávu o výsledku přezkoumání hospodaření a výroční zprávu o činnosti dobrovolného svazku obcí Královská věnná města za rok 2020.</t>
  </si>
  <si>
    <t>32) Zastupitelstvo města bere na vědomí závěrečný účet, účetní závěrku sestavenou k 31. 12. 2020 a zprávu o výsledku přezkoumání hospodaření dobrovolného svazku obcí Českomoravské pomezí za rok 2020.</t>
  </si>
  <si>
    <t>33) Zastupitelstvo města schvaluje:zařazení podnětu na změnu využití u pozemku p.č. 10677 k.ú. Vysoké Mýto z předepsaného funkčního využití „Plochy smíšené krajinné zeleně - NZS“ na plochu s funkčním využitím „Plochy smíšené výrobní  - VS“ do následující aktualizace Územního plánu Vysoké Mýto.</t>
  </si>
  <si>
    <t>34) Zastupitelstvo města neschvaluje:zařazení podnětu na změnu využití u pozemku p.č. 4005/7 k.ú. Vysoké Mýto z předepsaného funkčního využití „Plochy smíšené výrobní - VS“ na plochu s funkčním využitím „Plochy bydlení, rodinné domy městské a příměstské - BI“ do následující aktualizace Územního plánu Vysoké Mýto. Zodpovídá: vedoucí odboru stavebního úřadu a územního plánováníTermín: 23.06.2021</t>
  </si>
  <si>
    <t>35) Zastupitelstvo města schvaluje:zařazení podnětu na změnu využití u pozemku p.č. 302/38, p.č. 302/39 a p.č. 216/2 k.ú. Lhůta u Vysokého Mýta z předepsaného funkčního využití „Plochy zemědělské - NZ“ na plochu s funkčním využitím „Plochy rekreace individuální - RI“ do následující aktualizace Územního plánu Vysoké Mýto.</t>
  </si>
  <si>
    <t>36) Zastupitelstvo města neschvaluje:zařazení podnětu na změnu využití u pozemku p.č. 302/18 k.ú. Lhůta u Vysokého Mýta z předepsaného funkčního využití „Plochy zemědělské - NZ“ na plochu s funkčním využitím „Plochy rekreace individuální - RI“ do následující aktualizace Územního plánu Vysoké Mýto.</t>
  </si>
  <si>
    <t>37) Zastupitelstvo města schvaluje:zažádat z rezervy Programu regenerace MPR (městských památkových rezervací) a MPZ (městských památkových zón) na rok 2021 a to: finanční prostředky ve výši 170 000 Kč na akci „Výměna výplní fasádních otvorů - I. etapa“ měšťanského domu č. p. 211, ul. Komenského, na pozemku parc. č. 1290 v obci a k.ú. Vysoké Mýto, který je v Anketním dotazníku k programu regenerace městských památkových rezervací a městských památkových zón na rok 2021 pod pořadovým č. 13. Objekt je veden jako kulturní památka pod rejstříkovým č. 21202/6-4394.</t>
  </si>
  <si>
    <t>38) Zastupitelstvo města schvaluje:dotaci města ve výši 17.000, - Kč (10 % z celkově uznatelných nákladů, tj. z částky 170.000, - Kč) na výměnu výplní fasádních otvorů - I. etapa“ měšťanského domu č. p. 211, ul. Komenského, na pozemku parc. č. 1290 v obci a k.ú. Vysoké Mýto, v případě schválení přidělení příspěvku z rezervy programu regenerace městských památkových rezervací a městských památkových zón vlastníkovi stavby.</t>
  </si>
  <si>
    <t>22) Zastupitelstvo města schvalujekoupi podílu ve výši 1/3 na pozemcích parc. č. 3464/10 a 5213/2 v k.ú. Vysoké Mýto od Ing. Jiřího Martinka, nar. xx, trvale bytem xx, za kupní cenu ve výši 112.813 Kč.</t>
  </si>
  <si>
    <t>18) Zastupitelstvo města schvalujesměnu pozemku parc. č. 5137/6 v k.ú. Vysoké Mýto ve vlastnictví města Vysokého Mýta za pozemek parc. č. 4406 v k.ú. Vysoké Mýto ve vlastnictví pana Antonína Tauera, nar.xx, trvale bytem xx (podíl ¼), paní Ireny Tauerové, nar. xx, trvale bytem xx (podíl ¼) a manželů Josefa, nar. xx a Ireny, nar. xx Zástěrových, oba trvale bytem xx (podíl ½).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</si>
</sst>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sz val="10"/>
      <color indexed="55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0" fillId="0" borderId="0" xfId="0"/>
    <xf numFmtId="1" fontId="2" fillId="0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7"/>
  <sheetViews>
    <sheetView tabSelected="1" zoomScaleNormal="100" workbookViewId="0">
      <pane xSplit="1" ySplit="6" topLeftCell="B16" activePane="bottomRight" state="frozen"/>
      <selection pane="topRight" activeCell="B1" sqref="B1"/>
      <selection pane="bottomLeft" activeCell="A7" sqref="A7"/>
      <selection pane="bottomRight" activeCell="N19" sqref="N19"/>
    </sheetView>
  </sheetViews>
  <sheetFormatPr defaultColWidth="5.7109375" defaultRowHeight="12.75" customHeight="1" x14ac:dyDescent="0.2"/>
  <cols>
    <col min="1" max="1" width="62.7109375" style="6" customWidth="1"/>
    <col min="2" max="22" width="10.7109375" style="1" customWidth="1"/>
    <col min="23" max="23" width="5.7109375" style="1"/>
    <col min="24" max="27" width="10.85546875" style="1" customWidth="1"/>
    <col min="28" max="32" width="5.7109375" style="1"/>
    <col min="33" max="33" width="15.7109375" style="1" customWidth="1"/>
    <col min="34" max="16384" width="5.7109375" style="1"/>
  </cols>
  <sheetData>
    <row r="1" spans="1:27" ht="15" customHeight="1" x14ac:dyDescent="0.25">
      <c r="A1" s="8"/>
      <c r="X1" s="3"/>
      <c r="Y1" s="3"/>
      <c r="Z1" s="3"/>
      <c r="AA1" s="3"/>
    </row>
    <row r="2" spans="1:27" ht="15" customHeight="1" x14ac:dyDescent="0.2">
      <c r="A2" s="8"/>
      <c r="B2" s="5"/>
      <c r="C2" s="7" t="s">
        <v>5</v>
      </c>
      <c r="D2" s="7"/>
      <c r="E2" s="5" t="s">
        <v>0</v>
      </c>
      <c r="F2" s="5" t="s">
        <v>31</v>
      </c>
      <c r="G2" s="5" t="s">
        <v>0</v>
      </c>
      <c r="H2" s="5"/>
      <c r="I2" s="5"/>
      <c r="J2" s="5" t="s">
        <v>5</v>
      </c>
      <c r="K2" s="5" t="s">
        <v>5</v>
      </c>
      <c r="L2" s="5"/>
      <c r="M2" s="5" t="s">
        <v>0</v>
      </c>
      <c r="N2" s="7" t="s">
        <v>5</v>
      </c>
      <c r="O2" s="5" t="s">
        <v>5</v>
      </c>
      <c r="P2" s="7" t="s">
        <v>5</v>
      </c>
      <c r="Q2" s="5" t="s">
        <v>5</v>
      </c>
      <c r="R2" s="5" t="s">
        <v>0</v>
      </c>
      <c r="S2" s="5" t="s">
        <v>32</v>
      </c>
      <c r="T2" s="5" t="s">
        <v>0</v>
      </c>
      <c r="U2" s="5"/>
      <c r="V2" s="5" t="s">
        <v>5</v>
      </c>
      <c r="X2" s="12" t="s">
        <v>17</v>
      </c>
      <c r="Y2" s="13"/>
      <c r="Z2" s="13"/>
      <c r="AA2" s="14"/>
    </row>
    <row r="3" spans="1:27" ht="15" customHeight="1" x14ac:dyDescent="0.2">
      <c r="A3" s="11" t="s">
        <v>51</v>
      </c>
      <c r="B3" s="5" t="s">
        <v>20</v>
      </c>
      <c r="C3" s="7" t="s">
        <v>21</v>
      </c>
      <c r="D3" s="7" t="s">
        <v>33</v>
      </c>
      <c r="E3" s="5" t="s">
        <v>22</v>
      </c>
      <c r="F3" s="5" t="s">
        <v>34</v>
      </c>
      <c r="G3" s="5" t="s">
        <v>3</v>
      </c>
      <c r="H3" s="5" t="s">
        <v>23</v>
      </c>
      <c r="I3" s="5" t="s">
        <v>35</v>
      </c>
      <c r="J3" s="5" t="s">
        <v>36</v>
      </c>
      <c r="K3" s="5" t="s">
        <v>37</v>
      </c>
      <c r="L3" s="5" t="s">
        <v>8</v>
      </c>
      <c r="M3" s="5" t="s">
        <v>9</v>
      </c>
      <c r="N3" s="7" t="s">
        <v>24</v>
      </c>
      <c r="O3" s="5" t="s">
        <v>25</v>
      </c>
      <c r="P3" s="7" t="s">
        <v>26</v>
      </c>
      <c r="Q3" s="5" t="s">
        <v>38</v>
      </c>
      <c r="R3" s="5" t="s">
        <v>11</v>
      </c>
      <c r="S3" s="5" t="s">
        <v>39</v>
      </c>
      <c r="T3" s="5" t="s">
        <v>40</v>
      </c>
      <c r="U3" s="5" t="s">
        <v>12</v>
      </c>
      <c r="V3" s="5" t="s">
        <v>41</v>
      </c>
      <c r="X3" s="15" t="s">
        <v>14</v>
      </c>
      <c r="Y3" s="17" t="s">
        <v>15</v>
      </c>
      <c r="Z3" s="19" t="s">
        <v>18</v>
      </c>
      <c r="AA3" s="21" t="s">
        <v>19</v>
      </c>
    </row>
    <row r="4" spans="1:27" ht="15" customHeight="1" x14ac:dyDescent="0.2">
      <c r="A4" s="11"/>
      <c r="B4" s="5" t="s">
        <v>1</v>
      </c>
      <c r="C4" s="7" t="s">
        <v>27</v>
      </c>
      <c r="D4" s="7" t="s">
        <v>42</v>
      </c>
      <c r="E4" s="5" t="s">
        <v>6</v>
      </c>
      <c r="F4" s="5" t="s">
        <v>43</v>
      </c>
      <c r="G4" s="5" t="s">
        <v>4</v>
      </c>
      <c r="H4" s="5" t="s">
        <v>29</v>
      </c>
      <c r="I4" s="5" t="s">
        <v>44</v>
      </c>
      <c r="J4" s="5" t="s">
        <v>10</v>
      </c>
      <c r="K4" s="5" t="s">
        <v>1</v>
      </c>
      <c r="L4" s="5" t="s">
        <v>6</v>
      </c>
      <c r="M4" s="5" t="s">
        <v>10</v>
      </c>
      <c r="N4" s="7" t="s">
        <v>30</v>
      </c>
      <c r="O4" s="5" t="s">
        <v>7</v>
      </c>
      <c r="P4" s="7" t="s">
        <v>28</v>
      </c>
      <c r="Q4" s="5" t="s">
        <v>6</v>
      </c>
      <c r="R4" s="5" t="s">
        <v>2</v>
      </c>
      <c r="S4" s="5" t="s">
        <v>45</v>
      </c>
      <c r="T4" s="5" t="s">
        <v>13</v>
      </c>
      <c r="U4" s="5" t="s">
        <v>6</v>
      </c>
      <c r="V4" s="5" t="s">
        <v>46</v>
      </c>
      <c r="X4" s="16"/>
      <c r="Y4" s="18"/>
      <c r="Z4" s="20"/>
      <c r="AA4" s="22"/>
    </row>
    <row r="5" spans="1:27" ht="15" customHeight="1" x14ac:dyDescent="0.25">
      <c r="A5" s="11"/>
      <c r="B5" s="5"/>
      <c r="C5" s="5"/>
      <c r="D5" s="5"/>
      <c r="E5" s="5"/>
      <c r="F5" s="5" t="s">
        <v>47</v>
      </c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 t="s">
        <v>48</v>
      </c>
      <c r="U5" s="5"/>
      <c r="V5" s="5"/>
      <c r="X5" s="3"/>
      <c r="Y5" s="3"/>
      <c r="Z5" s="3"/>
      <c r="AA5" s="3"/>
    </row>
    <row r="6" spans="1:27" ht="15" customHeight="1" x14ac:dyDescent="0.25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3"/>
      <c r="Y6" s="3"/>
      <c r="Z6" s="3"/>
      <c r="AA6" s="3"/>
    </row>
    <row r="7" spans="1:27" ht="27" customHeight="1" x14ac:dyDescent="0.2">
      <c r="A7" s="6" t="s">
        <v>52</v>
      </c>
      <c r="B7" s="2" t="s">
        <v>14</v>
      </c>
      <c r="C7" s="9" t="s">
        <v>49</v>
      </c>
      <c r="D7" s="9" t="s">
        <v>49</v>
      </c>
      <c r="E7" s="2" t="s">
        <v>14</v>
      </c>
      <c r="F7" s="2" t="s">
        <v>14</v>
      </c>
      <c r="G7" s="2" t="s">
        <v>14</v>
      </c>
      <c r="H7" s="2" t="s">
        <v>14</v>
      </c>
      <c r="I7" s="2" t="s">
        <v>14</v>
      </c>
      <c r="J7" s="2" t="s">
        <v>14</v>
      </c>
      <c r="K7" s="2" t="s">
        <v>14</v>
      </c>
      <c r="L7" s="2" t="s">
        <v>14</v>
      </c>
      <c r="M7" s="2" t="s">
        <v>14</v>
      </c>
      <c r="N7" s="9" t="s">
        <v>49</v>
      </c>
      <c r="O7" s="2" t="s">
        <v>14</v>
      </c>
      <c r="P7" s="9" t="s">
        <v>49</v>
      </c>
      <c r="Q7" s="2" t="s">
        <v>14</v>
      </c>
      <c r="R7" s="2" t="s">
        <v>14</v>
      </c>
      <c r="S7" s="2" t="s">
        <v>14</v>
      </c>
      <c r="T7" s="2" t="s">
        <v>14</v>
      </c>
      <c r="U7" s="2" t="s">
        <v>14</v>
      </c>
      <c r="V7" s="2" t="s">
        <v>14</v>
      </c>
      <c r="X7" s="4">
        <f t="shared" ref="X7:X44" si="0">COUNTIF($B7:$W7,"ANO")</f>
        <v>17</v>
      </c>
      <c r="Y7" s="4">
        <f t="shared" ref="Y7:Y44" si="1">COUNTIF($B7:$W7,"NE")</f>
        <v>0</v>
      </c>
      <c r="Z7" s="4">
        <f t="shared" ref="Z7:Z44" si="2">COUNTIF($B7:$W7,"ZDRŽEL(A) SE")</f>
        <v>0</v>
      </c>
      <c r="AA7" s="4">
        <f t="shared" ref="AA7:AA23" si="3">COUNTIF(B7:W7,"-")</f>
        <v>4</v>
      </c>
    </row>
    <row r="8" spans="1:27" ht="25.5" x14ac:dyDescent="0.2">
      <c r="A8" s="6" t="s">
        <v>53</v>
      </c>
      <c r="B8" s="2" t="s">
        <v>14</v>
      </c>
      <c r="C8" s="9" t="s">
        <v>49</v>
      </c>
      <c r="D8" s="9" t="s">
        <v>49</v>
      </c>
      <c r="E8" s="2" t="s">
        <v>14</v>
      </c>
      <c r="F8" s="2" t="s">
        <v>14</v>
      </c>
      <c r="G8" s="2" t="s">
        <v>14</v>
      </c>
      <c r="H8" s="2" t="s">
        <v>14</v>
      </c>
      <c r="I8" s="2" t="s">
        <v>14</v>
      </c>
      <c r="J8" s="2" t="s">
        <v>14</v>
      </c>
      <c r="K8" s="2" t="s">
        <v>16</v>
      </c>
      <c r="L8" s="2" t="s">
        <v>14</v>
      </c>
      <c r="M8" s="2" t="s">
        <v>14</v>
      </c>
      <c r="N8" s="9" t="s">
        <v>49</v>
      </c>
      <c r="O8" s="2" t="s">
        <v>14</v>
      </c>
      <c r="P8" s="9" t="s">
        <v>49</v>
      </c>
      <c r="Q8" s="2" t="s">
        <v>14</v>
      </c>
      <c r="R8" s="2" t="s">
        <v>14</v>
      </c>
      <c r="S8" s="2" t="s">
        <v>14</v>
      </c>
      <c r="T8" s="2" t="s">
        <v>14</v>
      </c>
      <c r="U8" s="2" t="s">
        <v>14</v>
      </c>
      <c r="V8" s="2" t="s">
        <v>16</v>
      </c>
      <c r="X8" s="4">
        <f t="shared" si="0"/>
        <v>15</v>
      </c>
      <c r="Y8" s="4">
        <f t="shared" si="1"/>
        <v>0</v>
      </c>
      <c r="Z8" s="4">
        <f t="shared" si="2"/>
        <v>2</v>
      </c>
      <c r="AA8" s="4">
        <f t="shared" si="3"/>
        <v>4</v>
      </c>
    </row>
    <row r="9" spans="1:27" x14ac:dyDescent="0.2">
      <c r="A9" s="6" t="s">
        <v>50</v>
      </c>
      <c r="B9" s="2" t="s">
        <v>14</v>
      </c>
      <c r="C9" s="9" t="s">
        <v>49</v>
      </c>
      <c r="D9" s="9" t="s">
        <v>49</v>
      </c>
      <c r="E9" s="2" t="s">
        <v>14</v>
      </c>
      <c r="F9" s="2" t="s">
        <v>14</v>
      </c>
      <c r="G9" s="2" t="s">
        <v>14</v>
      </c>
      <c r="H9" s="2" t="s">
        <v>14</v>
      </c>
      <c r="I9" s="2" t="s">
        <v>14</v>
      </c>
      <c r="J9" s="2" t="s">
        <v>14</v>
      </c>
      <c r="K9" s="2" t="s">
        <v>14</v>
      </c>
      <c r="L9" s="2" t="s">
        <v>14</v>
      </c>
      <c r="M9" s="2" t="s">
        <v>14</v>
      </c>
      <c r="N9" s="9" t="s">
        <v>49</v>
      </c>
      <c r="O9" s="2" t="s">
        <v>14</v>
      </c>
      <c r="P9" s="9" t="s">
        <v>49</v>
      </c>
      <c r="Q9" s="2" t="s">
        <v>14</v>
      </c>
      <c r="R9" s="2" t="s">
        <v>14</v>
      </c>
      <c r="S9" s="2" t="s">
        <v>14</v>
      </c>
      <c r="T9" s="2" t="s">
        <v>14</v>
      </c>
      <c r="U9" s="2" t="s">
        <v>14</v>
      </c>
      <c r="V9" s="2" t="s">
        <v>14</v>
      </c>
      <c r="X9" s="4">
        <f t="shared" si="0"/>
        <v>17</v>
      </c>
      <c r="Y9" s="4">
        <f t="shared" si="1"/>
        <v>0</v>
      </c>
      <c r="Z9" s="4">
        <f t="shared" si="2"/>
        <v>0</v>
      </c>
      <c r="AA9" s="4">
        <f t="shared" si="3"/>
        <v>4</v>
      </c>
    </row>
    <row r="10" spans="1:27" ht="25.5" x14ac:dyDescent="0.2">
      <c r="A10" s="6" t="s">
        <v>54</v>
      </c>
      <c r="B10" s="2" t="s">
        <v>14</v>
      </c>
      <c r="C10" s="9" t="s">
        <v>49</v>
      </c>
      <c r="D10" s="9" t="s">
        <v>49</v>
      </c>
      <c r="E10" s="2" t="s">
        <v>14</v>
      </c>
      <c r="F10" s="2" t="s">
        <v>14</v>
      </c>
      <c r="G10" s="2" t="s">
        <v>14</v>
      </c>
      <c r="H10" s="2" t="s">
        <v>14</v>
      </c>
      <c r="I10" s="2" t="s">
        <v>14</v>
      </c>
      <c r="J10" s="2" t="s">
        <v>14</v>
      </c>
      <c r="K10" s="2" t="s">
        <v>14</v>
      </c>
      <c r="L10" s="2" t="s">
        <v>14</v>
      </c>
      <c r="M10" s="2" t="s">
        <v>14</v>
      </c>
      <c r="N10" s="9" t="s">
        <v>49</v>
      </c>
      <c r="O10" s="2" t="s">
        <v>14</v>
      </c>
      <c r="P10" s="9" t="s">
        <v>49</v>
      </c>
      <c r="Q10" s="2" t="s">
        <v>14</v>
      </c>
      <c r="R10" s="2" t="s">
        <v>14</v>
      </c>
      <c r="S10" s="2" t="s">
        <v>14</v>
      </c>
      <c r="T10" s="2" t="s">
        <v>14</v>
      </c>
      <c r="U10" s="2" t="s">
        <v>14</v>
      </c>
      <c r="V10" s="2" t="s">
        <v>14</v>
      </c>
      <c r="X10" s="4">
        <f t="shared" si="0"/>
        <v>17</v>
      </c>
      <c r="Y10" s="4">
        <f t="shared" si="1"/>
        <v>0</v>
      </c>
      <c r="Z10" s="4">
        <f t="shared" si="2"/>
        <v>0</v>
      </c>
      <c r="AA10" s="4">
        <f t="shared" si="3"/>
        <v>4</v>
      </c>
    </row>
    <row r="11" spans="1:27" ht="25.5" x14ac:dyDescent="0.2">
      <c r="A11" s="6" t="s">
        <v>55</v>
      </c>
      <c r="B11" s="2" t="s">
        <v>14</v>
      </c>
      <c r="C11" s="9" t="s">
        <v>49</v>
      </c>
      <c r="D11" s="9" t="s">
        <v>49</v>
      </c>
      <c r="E11" s="2" t="s">
        <v>14</v>
      </c>
      <c r="F11" s="2" t="s">
        <v>14</v>
      </c>
      <c r="G11" s="2" t="s">
        <v>14</v>
      </c>
      <c r="H11" s="2" t="s">
        <v>16</v>
      </c>
      <c r="I11" s="2" t="s">
        <v>14</v>
      </c>
      <c r="J11" s="2" t="s">
        <v>14</v>
      </c>
      <c r="K11" s="2" t="s">
        <v>14</v>
      </c>
      <c r="L11" s="2" t="s">
        <v>14</v>
      </c>
      <c r="M11" s="2" t="s">
        <v>14</v>
      </c>
      <c r="N11" s="9" t="s">
        <v>49</v>
      </c>
      <c r="O11" s="2" t="s">
        <v>14</v>
      </c>
      <c r="P11" s="9" t="s">
        <v>49</v>
      </c>
      <c r="Q11" s="2" t="s">
        <v>14</v>
      </c>
      <c r="R11" s="2" t="s">
        <v>16</v>
      </c>
      <c r="S11" s="2" t="s">
        <v>14</v>
      </c>
      <c r="T11" s="2" t="s">
        <v>16</v>
      </c>
      <c r="U11" s="2" t="s">
        <v>16</v>
      </c>
      <c r="V11" s="2" t="s">
        <v>14</v>
      </c>
      <c r="X11" s="4">
        <f t="shared" si="0"/>
        <v>13</v>
      </c>
      <c r="Y11" s="4">
        <f t="shared" si="1"/>
        <v>0</v>
      </c>
      <c r="Z11" s="4">
        <f t="shared" si="2"/>
        <v>4</v>
      </c>
      <c r="AA11" s="4">
        <f t="shared" si="3"/>
        <v>4</v>
      </c>
    </row>
    <row r="12" spans="1:27" ht="25.5" x14ac:dyDescent="0.2">
      <c r="A12" s="6" t="s">
        <v>56</v>
      </c>
      <c r="B12" s="2" t="s">
        <v>14</v>
      </c>
      <c r="C12" s="9" t="s">
        <v>49</v>
      </c>
      <c r="D12" s="9" t="s">
        <v>49</v>
      </c>
      <c r="E12" s="2" t="s">
        <v>14</v>
      </c>
      <c r="F12" s="2" t="s">
        <v>14</v>
      </c>
      <c r="G12" s="2" t="s">
        <v>14</v>
      </c>
      <c r="H12" s="2" t="s">
        <v>16</v>
      </c>
      <c r="I12" s="2" t="s">
        <v>14</v>
      </c>
      <c r="J12" s="2" t="s">
        <v>14</v>
      </c>
      <c r="K12" s="2" t="s">
        <v>14</v>
      </c>
      <c r="L12" s="2" t="s">
        <v>14</v>
      </c>
      <c r="M12" s="2" t="s">
        <v>14</v>
      </c>
      <c r="N12" s="9" t="s">
        <v>49</v>
      </c>
      <c r="O12" s="2" t="s">
        <v>14</v>
      </c>
      <c r="P12" s="9" t="s">
        <v>49</v>
      </c>
      <c r="Q12" s="2" t="s">
        <v>14</v>
      </c>
      <c r="R12" s="2" t="s">
        <v>16</v>
      </c>
      <c r="S12" s="2" t="s">
        <v>14</v>
      </c>
      <c r="T12" s="2" t="s">
        <v>16</v>
      </c>
      <c r="U12" s="2" t="s">
        <v>16</v>
      </c>
      <c r="V12" s="2" t="s">
        <v>14</v>
      </c>
      <c r="X12" s="4">
        <f t="shared" si="0"/>
        <v>13</v>
      </c>
      <c r="Y12" s="4">
        <f t="shared" si="1"/>
        <v>0</v>
      </c>
      <c r="Z12" s="4">
        <f t="shared" si="2"/>
        <v>4</v>
      </c>
      <c r="AA12" s="4">
        <f t="shared" si="3"/>
        <v>4</v>
      </c>
    </row>
    <row r="13" spans="1:27" ht="25.5" x14ac:dyDescent="0.2">
      <c r="A13" s="6" t="s">
        <v>57</v>
      </c>
      <c r="B13" s="2" t="s">
        <v>14</v>
      </c>
      <c r="C13" s="9" t="s">
        <v>49</v>
      </c>
      <c r="D13" s="9" t="s">
        <v>49</v>
      </c>
      <c r="E13" s="2" t="s">
        <v>14</v>
      </c>
      <c r="F13" s="2" t="s">
        <v>14</v>
      </c>
      <c r="G13" s="2" t="s">
        <v>14</v>
      </c>
      <c r="H13" s="2" t="s">
        <v>16</v>
      </c>
      <c r="I13" s="2" t="s">
        <v>14</v>
      </c>
      <c r="J13" s="2" t="s">
        <v>14</v>
      </c>
      <c r="K13" s="2" t="s">
        <v>14</v>
      </c>
      <c r="L13" s="2" t="s">
        <v>14</v>
      </c>
      <c r="M13" s="2" t="s">
        <v>14</v>
      </c>
      <c r="N13" s="9" t="s">
        <v>49</v>
      </c>
      <c r="O13" s="2" t="s">
        <v>14</v>
      </c>
      <c r="P13" s="9" t="s">
        <v>49</v>
      </c>
      <c r="Q13" s="2" t="s">
        <v>14</v>
      </c>
      <c r="R13" s="2" t="s">
        <v>16</v>
      </c>
      <c r="S13" s="2" t="s">
        <v>14</v>
      </c>
      <c r="T13" s="2" t="s">
        <v>16</v>
      </c>
      <c r="U13" s="2" t="s">
        <v>16</v>
      </c>
      <c r="V13" s="2" t="s">
        <v>14</v>
      </c>
      <c r="X13" s="4">
        <f t="shared" si="0"/>
        <v>13</v>
      </c>
      <c r="Y13" s="4">
        <f t="shared" si="1"/>
        <v>0</v>
      </c>
      <c r="Z13" s="4">
        <f t="shared" si="2"/>
        <v>4</v>
      </c>
      <c r="AA13" s="4">
        <f t="shared" si="3"/>
        <v>4</v>
      </c>
    </row>
    <row r="14" spans="1:27" s="5" customFormat="1" ht="38.25" x14ac:dyDescent="0.2">
      <c r="A14" s="6" t="s">
        <v>58</v>
      </c>
      <c r="B14" s="2" t="s">
        <v>14</v>
      </c>
      <c r="C14" s="9" t="s">
        <v>49</v>
      </c>
      <c r="D14" s="9" t="s">
        <v>49</v>
      </c>
      <c r="E14" s="2" t="s">
        <v>14</v>
      </c>
      <c r="F14" s="2" t="s">
        <v>14</v>
      </c>
      <c r="G14" s="2" t="s">
        <v>14</v>
      </c>
      <c r="H14" s="2" t="s">
        <v>16</v>
      </c>
      <c r="I14" s="2" t="s">
        <v>14</v>
      </c>
      <c r="J14" s="2" t="s">
        <v>14</v>
      </c>
      <c r="K14" s="2" t="s">
        <v>14</v>
      </c>
      <c r="L14" s="2" t="s">
        <v>14</v>
      </c>
      <c r="M14" s="2" t="s">
        <v>14</v>
      </c>
      <c r="N14" s="9" t="s">
        <v>49</v>
      </c>
      <c r="O14" s="2" t="s">
        <v>14</v>
      </c>
      <c r="P14" s="9" t="s">
        <v>49</v>
      </c>
      <c r="Q14" s="2" t="s">
        <v>14</v>
      </c>
      <c r="R14" s="2" t="s">
        <v>16</v>
      </c>
      <c r="S14" s="2" t="s">
        <v>14</v>
      </c>
      <c r="T14" s="2" t="s">
        <v>16</v>
      </c>
      <c r="U14" s="2" t="s">
        <v>16</v>
      </c>
      <c r="V14" s="2" t="s">
        <v>14</v>
      </c>
      <c r="X14" s="4">
        <f t="shared" si="0"/>
        <v>13</v>
      </c>
      <c r="Y14" s="4">
        <f t="shared" si="1"/>
        <v>0</v>
      </c>
      <c r="Z14" s="4">
        <f t="shared" si="2"/>
        <v>4</v>
      </c>
      <c r="AA14" s="4">
        <f t="shared" ref="AA14:AA16" si="4">COUNTIF(B14:W14,"-")</f>
        <v>4</v>
      </c>
    </row>
    <row r="15" spans="1:27" s="5" customFormat="1" ht="25.5" x14ac:dyDescent="0.2">
      <c r="A15" s="6" t="s">
        <v>59</v>
      </c>
      <c r="B15" s="2" t="s">
        <v>14</v>
      </c>
      <c r="C15" s="9" t="s">
        <v>49</v>
      </c>
      <c r="D15" s="9" t="s">
        <v>49</v>
      </c>
      <c r="E15" s="2" t="s">
        <v>14</v>
      </c>
      <c r="F15" s="2" t="s">
        <v>14</v>
      </c>
      <c r="G15" s="2" t="s">
        <v>14</v>
      </c>
      <c r="H15" s="2" t="s">
        <v>16</v>
      </c>
      <c r="I15" s="2" t="s">
        <v>14</v>
      </c>
      <c r="J15" s="2" t="s">
        <v>14</v>
      </c>
      <c r="K15" s="2" t="s">
        <v>14</v>
      </c>
      <c r="L15" s="2" t="s">
        <v>14</v>
      </c>
      <c r="M15" s="2" t="s">
        <v>14</v>
      </c>
      <c r="N15" s="9" t="s">
        <v>49</v>
      </c>
      <c r="O15" s="2" t="s">
        <v>14</v>
      </c>
      <c r="P15" s="9" t="s">
        <v>49</v>
      </c>
      <c r="Q15" s="2" t="s">
        <v>14</v>
      </c>
      <c r="R15" s="2" t="s">
        <v>16</v>
      </c>
      <c r="S15" s="2" t="s">
        <v>14</v>
      </c>
      <c r="T15" s="2" t="s">
        <v>16</v>
      </c>
      <c r="U15" s="2" t="s">
        <v>16</v>
      </c>
      <c r="V15" s="2" t="s">
        <v>14</v>
      </c>
      <c r="X15" s="4">
        <f t="shared" si="0"/>
        <v>13</v>
      </c>
      <c r="Y15" s="4">
        <f t="shared" si="1"/>
        <v>0</v>
      </c>
      <c r="Z15" s="4">
        <f t="shared" si="2"/>
        <v>4</v>
      </c>
      <c r="AA15" s="4">
        <f t="shared" si="4"/>
        <v>4</v>
      </c>
    </row>
    <row r="16" spans="1:27" s="5" customFormat="1" ht="25.5" x14ac:dyDescent="0.2">
      <c r="A16" s="6" t="s">
        <v>60</v>
      </c>
      <c r="B16" s="2" t="s">
        <v>14</v>
      </c>
      <c r="C16" s="9" t="s">
        <v>49</v>
      </c>
      <c r="D16" s="9" t="s">
        <v>49</v>
      </c>
      <c r="E16" s="2" t="s">
        <v>14</v>
      </c>
      <c r="F16" s="2" t="s">
        <v>14</v>
      </c>
      <c r="G16" s="2" t="s">
        <v>14</v>
      </c>
      <c r="H16" s="2" t="s">
        <v>16</v>
      </c>
      <c r="I16" s="2" t="s">
        <v>14</v>
      </c>
      <c r="J16" s="2" t="s">
        <v>14</v>
      </c>
      <c r="K16" s="2" t="s">
        <v>14</v>
      </c>
      <c r="L16" s="2" t="s">
        <v>14</v>
      </c>
      <c r="M16" s="2" t="s">
        <v>14</v>
      </c>
      <c r="N16" s="9" t="s">
        <v>49</v>
      </c>
      <c r="O16" s="2" t="s">
        <v>14</v>
      </c>
      <c r="P16" s="9" t="s">
        <v>49</v>
      </c>
      <c r="Q16" s="2" t="s">
        <v>14</v>
      </c>
      <c r="R16" s="2" t="s">
        <v>16</v>
      </c>
      <c r="S16" s="2" t="s">
        <v>14</v>
      </c>
      <c r="T16" s="2" t="s">
        <v>16</v>
      </c>
      <c r="U16" s="2" t="s">
        <v>16</v>
      </c>
      <c r="V16" s="2" t="s">
        <v>14</v>
      </c>
      <c r="X16" s="4">
        <f t="shared" si="0"/>
        <v>13</v>
      </c>
      <c r="Y16" s="4">
        <f t="shared" si="1"/>
        <v>0</v>
      </c>
      <c r="Z16" s="4">
        <f t="shared" si="2"/>
        <v>4</v>
      </c>
      <c r="AA16" s="4">
        <f t="shared" si="4"/>
        <v>4</v>
      </c>
    </row>
    <row r="17" spans="1:27" ht="25.5" x14ac:dyDescent="0.2">
      <c r="A17" s="6" t="s">
        <v>61</v>
      </c>
      <c r="B17" s="2" t="s">
        <v>14</v>
      </c>
      <c r="C17" s="9" t="s">
        <v>49</v>
      </c>
      <c r="D17" s="9" t="s">
        <v>49</v>
      </c>
      <c r="E17" s="2" t="s">
        <v>14</v>
      </c>
      <c r="F17" s="2" t="s">
        <v>14</v>
      </c>
      <c r="G17" s="2" t="s">
        <v>14</v>
      </c>
      <c r="H17" s="2" t="s">
        <v>16</v>
      </c>
      <c r="I17" s="2" t="s">
        <v>14</v>
      </c>
      <c r="J17" s="2" t="s">
        <v>14</v>
      </c>
      <c r="K17" s="2" t="s">
        <v>14</v>
      </c>
      <c r="L17" s="2" t="s">
        <v>14</v>
      </c>
      <c r="M17" s="2" t="s">
        <v>14</v>
      </c>
      <c r="N17" s="9" t="s">
        <v>49</v>
      </c>
      <c r="O17" s="2" t="s">
        <v>14</v>
      </c>
      <c r="P17" s="9" t="s">
        <v>49</v>
      </c>
      <c r="Q17" s="2" t="s">
        <v>14</v>
      </c>
      <c r="R17" s="2" t="s">
        <v>16</v>
      </c>
      <c r="S17" s="2" t="s">
        <v>14</v>
      </c>
      <c r="T17" s="2" t="s">
        <v>16</v>
      </c>
      <c r="U17" s="2" t="s">
        <v>16</v>
      </c>
      <c r="V17" s="2" t="s">
        <v>14</v>
      </c>
      <c r="X17" s="4">
        <f t="shared" si="0"/>
        <v>13</v>
      </c>
      <c r="Y17" s="4">
        <f t="shared" si="1"/>
        <v>0</v>
      </c>
      <c r="Z17" s="4">
        <f t="shared" si="2"/>
        <v>4</v>
      </c>
      <c r="AA17" s="4">
        <f t="shared" si="3"/>
        <v>4</v>
      </c>
    </row>
    <row r="18" spans="1:27" ht="25.5" x14ac:dyDescent="0.2">
      <c r="A18" s="6" t="s">
        <v>62</v>
      </c>
      <c r="B18" s="2" t="s">
        <v>14</v>
      </c>
      <c r="C18" s="9" t="s">
        <v>49</v>
      </c>
      <c r="D18" s="9" t="s">
        <v>49</v>
      </c>
      <c r="E18" s="2" t="s">
        <v>14</v>
      </c>
      <c r="F18" s="2" t="s">
        <v>14</v>
      </c>
      <c r="G18" s="2" t="s">
        <v>14</v>
      </c>
      <c r="H18" s="2" t="s">
        <v>16</v>
      </c>
      <c r="I18" s="2" t="s">
        <v>14</v>
      </c>
      <c r="J18" s="2" t="s">
        <v>14</v>
      </c>
      <c r="K18" s="2" t="s">
        <v>14</v>
      </c>
      <c r="L18" s="2" t="s">
        <v>14</v>
      </c>
      <c r="M18" s="2" t="s">
        <v>14</v>
      </c>
      <c r="N18" s="9" t="s">
        <v>49</v>
      </c>
      <c r="O18" s="2" t="s">
        <v>14</v>
      </c>
      <c r="P18" s="9" t="s">
        <v>49</v>
      </c>
      <c r="Q18" s="2" t="s">
        <v>14</v>
      </c>
      <c r="R18" s="2" t="s">
        <v>16</v>
      </c>
      <c r="S18" s="2" t="s">
        <v>14</v>
      </c>
      <c r="T18" s="2" t="s">
        <v>16</v>
      </c>
      <c r="U18" s="2" t="s">
        <v>16</v>
      </c>
      <c r="V18" s="2" t="s">
        <v>14</v>
      </c>
      <c r="X18" s="4">
        <f t="shared" si="0"/>
        <v>13</v>
      </c>
      <c r="Y18" s="4">
        <f t="shared" si="1"/>
        <v>0</v>
      </c>
      <c r="Z18" s="4">
        <f t="shared" si="2"/>
        <v>4</v>
      </c>
      <c r="AA18" s="4">
        <f t="shared" si="3"/>
        <v>4</v>
      </c>
    </row>
    <row r="19" spans="1:27" ht="38.25" x14ac:dyDescent="0.2">
      <c r="A19" s="6" t="s">
        <v>63</v>
      </c>
      <c r="B19" s="2" t="s">
        <v>14</v>
      </c>
      <c r="C19" s="9" t="s">
        <v>49</v>
      </c>
      <c r="D19" s="9" t="s">
        <v>49</v>
      </c>
      <c r="E19" s="2" t="s">
        <v>14</v>
      </c>
      <c r="F19" s="2" t="s">
        <v>14</v>
      </c>
      <c r="G19" s="2" t="s">
        <v>14</v>
      </c>
      <c r="H19" s="2" t="s">
        <v>16</v>
      </c>
      <c r="I19" s="2" t="s">
        <v>14</v>
      </c>
      <c r="J19" s="2" t="s">
        <v>14</v>
      </c>
      <c r="K19" s="2" t="s">
        <v>14</v>
      </c>
      <c r="L19" s="2" t="s">
        <v>14</v>
      </c>
      <c r="M19" s="2" t="s">
        <v>14</v>
      </c>
      <c r="N19" s="9" t="s">
        <v>49</v>
      </c>
      <c r="O19" s="2" t="s">
        <v>14</v>
      </c>
      <c r="P19" s="9" t="s">
        <v>49</v>
      </c>
      <c r="Q19" s="2" t="s">
        <v>14</v>
      </c>
      <c r="R19" s="2" t="s">
        <v>16</v>
      </c>
      <c r="S19" s="2" t="s">
        <v>14</v>
      </c>
      <c r="T19" s="2" t="s">
        <v>16</v>
      </c>
      <c r="U19" s="2" t="s">
        <v>16</v>
      </c>
      <c r="V19" s="2" t="s">
        <v>14</v>
      </c>
      <c r="X19" s="4">
        <f t="shared" si="0"/>
        <v>13</v>
      </c>
      <c r="Y19" s="4">
        <f t="shared" si="1"/>
        <v>0</v>
      </c>
      <c r="Z19" s="4">
        <f t="shared" si="2"/>
        <v>4</v>
      </c>
      <c r="AA19" s="4">
        <f t="shared" si="3"/>
        <v>4</v>
      </c>
    </row>
    <row r="20" spans="1:27" ht="25.5" x14ac:dyDescent="0.2">
      <c r="A20" s="6" t="s">
        <v>64</v>
      </c>
      <c r="B20" s="2" t="s">
        <v>14</v>
      </c>
      <c r="C20" s="9" t="s">
        <v>49</v>
      </c>
      <c r="D20" s="9" t="s">
        <v>49</v>
      </c>
      <c r="E20" s="2" t="s">
        <v>14</v>
      </c>
      <c r="F20" s="2" t="s">
        <v>14</v>
      </c>
      <c r="G20" s="2" t="s">
        <v>14</v>
      </c>
      <c r="H20" s="2" t="s">
        <v>16</v>
      </c>
      <c r="I20" s="2" t="s">
        <v>14</v>
      </c>
      <c r="J20" s="2" t="s">
        <v>14</v>
      </c>
      <c r="K20" s="2" t="s">
        <v>14</v>
      </c>
      <c r="L20" s="2" t="s">
        <v>14</v>
      </c>
      <c r="M20" s="2" t="s">
        <v>14</v>
      </c>
      <c r="N20" s="9" t="s">
        <v>49</v>
      </c>
      <c r="O20" s="2" t="s">
        <v>14</v>
      </c>
      <c r="P20" s="9" t="s">
        <v>49</v>
      </c>
      <c r="Q20" s="2" t="s">
        <v>14</v>
      </c>
      <c r="R20" s="2" t="s">
        <v>16</v>
      </c>
      <c r="S20" s="2" t="s">
        <v>14</v>
      </c>
      <c r="T20" s="2" t="s">
        <v>16</v>
      </c>
      <c r="U20" s="2" t="s">
        <v>16</v>
      </c>
      <c r="V20" s="2" t="s">
        <v>14</v>
      </c>
      <c r="X20" s="4">
        <f t="shared" si="0"/>
        <v>13</v>
      </c>
      <c r="Y20" s="4">
        <f t="shared" si="1"/>
        <v>0</v>
      </c>
      <c r="Z20" s="4">
        <f t="shared" si="2"/>
        <v>4</v>
      </c>
      <c r="AA20" s="4">
        <f t="shared" si="3"/>
        <v>4</v>
      </c>
    </row>
    <row r="21" spans="1:27" ht="25.5" x14ac:dyDescent="0.2">
      <c r="A21" s="6" t="s">
        <v>65</v>
      </c>
      <c r="B21" s="2" t="s">
        <v>14</v>
      </c>
      <c r="C21" s="9" t="s">
        <v>49</v>
      </c>
      <c r="D21" s="9" t="s">
        <v>49</v>
      </c>
      <c r="E21" s="2" t="s">
        <v>14</v>
      </c>
      <c r="F21" s="2" t="s">
        <v>14</v>
      </c>
      <c r="G21" s="2" t="s">
        <v>14</v>
      </c>
      <c r="H21" s="2" t="s">
        <v>16</v>
      </c>
      <c r="I21" s="2" t="s">
        <v>14</v>
      </c>
      <c r="J21" s="2" t="s">
        <v>14</v>
      </c>
      <c r="K21" s="2" t="s">
        <v>14</v>
      </c>
      <c r="L21" s="2" t="s">
        <v>14</v>
      </c>
      <c r="M21" s="2" t="s">
        <v>14</v>
      </c>
      <c r="N21" s="9" t="s">
        <v>49</v>
      </c>
      <c r="O21" s="2" t="s">
        <v>14</v>
      </c>
      <c r="P21" s="9" t="s">
        <v>49</v>
      </c>
      <c r="Q21" s="2" t="s">
        <v>14</v>
      </c>
      <c r="R21" s="2" t="s">
        <v>16</v>
      </c>
      <c r="S21" s="2" t="s">
        <v>14</v>
      </c>
      <c r="T21" s="2" t="s">
        <v>16</v>
      </c>
      <c r="U21" s="2" t="s">
        <v>16</v>
      </c>
      <c r="V21" s="2" t="s">
        <v>14</v>
      </c>
      <c r="X21" s="4">
        <f t="shared" si="0"/>
        <v>13</v>
      </c>
      <c r="Y21" s="4">
        <f t="shared" si="1"/>
        <v>0</v>
      </c>
      <c r="Z21" s="4">
        <f t="shared" si="2"/>
        <v>4</v>
      </c>
      <c r="AA21" s="4">
        <f t="shared" si="3"/>
        <v>4</v>
      </c>
    </row>
    <row r="22" spans="1:27" ht="25.5" x14ac:dyDescent="0.2">
      <c r="A22" s="6" t="s">
        <v>66</v>
      </c>
      <c r="B22" s="2" t="s">
        <v>14</v>
      </c>
      <c r="C22" s="9" t="s">
        <v>49</v>
      </c>
      <c r="D22" s="9" t="s">
        <v>49</v>
      </c>
      <c r="E22" s="2" t="s">
        <v>14</v>
      </c>
      <c r="F22" s="2" t="s">
        <v>14</v>
      </c>
      <c r="G22" s="2" t="s">
        <v>14</v>
      </c>
      <c r="H22" s="2" t="s">
        <v>14</v>
      </c>
      <c r="I22" s="2" t="s">
        <v>14</v>
      </c>
      <c r="J22" s="2" t="s">
        <v>14</v>
      </c>
      <c r="K22" s="2" t="s">
        <v>14</v>
      </c>
      <c r="L22" s="2" t="s">
        <v>14</v>
      </c>
      <c r="M22" s="2" t="s">
        <v>14</v>
      </c>
      <c r="N22" s="9" t="s">
        <v>49</v>
      </c>
      <c r="O22" s="2" t="s">
        <v>14</v>
      </c>
      <c r="P22" s="9" t="s">
        <v>49</v>
      </c>
      <c r="Q22" s="2" t="s">
        <v>14</v>
      </c>
      <c r="R22" s="2" t="s">
        <v>16</v>
      </c>
      <c r="S22" s="2" t="s">
        <v>14</v>
      </c>
      <c r="T22" s="2" t="s">
        <v>14</v>
      </c>
      <c r="U22" s="2" t="s">
        <v>14</v>
      </c>
      <c r="V22" s="2" t="s">
        <v>14</v>
      </c>
      <c r="X22" s="4">
        <f t="shared" si="0"/>
        <v>16</v>
      </c>
      <c r="Y22" s="4">
        <f t="shared" si="1"/>
        <v>0</v>
      </c>
      <c r="Z22" s="4">
        <f t="shared" si="2"/>
        <v>1</v>
      </c>
      <c r="AA22" s="4">
        <f t="shared" si="3"/>
        <v>4</v>
      </c>
    </row>
    <row r="23" spans="1:27" ht="25.5" x14ac:dyDescent="0.2">
      <c r="A23" s="6" t="s">
        <v>67</v>
      </c>
      <c r="B23" s="2" t="s">
        <v>14</v>
      </c>
      <c r="C23" s="9" t="s">
        <v>49</v>
      </c>
      <c r="D23" s="9" t="s">
        <v>49</v>
      </c>
      <c r="E23" s="2" t="s">
        <v>14</v>
      </c>
      <c r="F23" s="2" t="s">
        <v>14</v>
      </c>
      <c r="G23" s="2" t="s">
        <v>14</v>
      </c>
      <c r="H23" s="2" t="s">
        <v>16</v>
      </c>
      <c r="I23" s="2" t="s">
        <v>14</v>
      </c>
      <c r="J23" s="2" t="s">
        <v>14</v>
      </c>
      <c r="K23" s="2" t="s">
        <v>14</v>
      </c>
      <c r="L23" s="2" t="s">
        <v>14</v>
      </c>
      <c r="M23" s="2" t="s">
        <v>14</v>
      </c>
      <c r="N23" s="9" t="s">
        <v>49</v>
      </c>
      <c r="O23" s="2" t="s">
        <v>14</v>
      </c>
      <c r="P23" s="9" t="s">
        <v>49</v>
      </c>
      <c r="Q23" s="2" t="s">
        <v>14</v>
      </c>
      <c r="R23" s="2" t="s">
        <v>16</v>
      </c>
      <c r="S23" s="2" t="s">
        <v>14</v>
      </c>
      <c r="T23" s="2" t="s">
        <v>14</v>
      </c>
      <c r="U23" s="2" t="s">
        <v>16</v>
      </c>
      <c r="V23" s="2" t="s">
        <v>14</v>
      </c>
      <c r="X23" s="4">
        <f t="shared" si="0"/>
        <v>14</v>
      </c>
      <c r="Y23" s="4">
        <f t="shared" si="1"/>
        <v>0</v>
      </c>
      <c r="Z23" s="4">
        <f t="shared" si="2"/>
        <v>3</v>
      </c>
      <c r="AA23" s="4">
        <f t="shared" si="3"/>
        <v>4</v>
      </c>
    </row>
    <row r="24" spans="1:27" ht="63.75" x14ac:dyDescent="0.2">
      <c r="A24" s="6" t="s">
        <v>88</v>
      </c>
      <c r="B24" s="2" t="s">
        <v>14</v>
      </c>
      <c r="C24" s="9" t="s">
        <v>49</v>
      </c>
      <c r="D24" s="9" t="s">
        <v>49</v>
      </c>
      <c r="E24" s="2" t="s">
        <v>14</v>
      </c>
      <c r="F24" s="2" t="s">
        <v>14</v>
      </c>
      <c r="G24" s="2" t="s">
        <v>14</v>
      </c>
      <c r="H24" s="2" t="s">
        <v>14</v>
      </c>
      <c r="I24" s="2" t="s">
        <v>14</v>
      </c>
      <c r="J24" s="2" t="s">
        <v>14</v>
      </c>
      <c r="K24" s="2" t="s">
        <v>14</v>
      </c>
      <c r="L24" s="2" t="s">
        <v>14</v>
      </c>
      <c r="M24" s="2" t="s">
        <v>14</v>
      </c>
      <c r="N24" s="9" t="s">
        <v>49</v>
      </c>
      <c r="O24" s="2" t="s">
        <v>14</v>
      </c>
      <c r="P24" s="9" t="s">
        <v>49</v>
      </c>
      <c r="Q24" s="2" t="s">
        <v>14</v>
      </c>
      <c r="R24" s="2" t="s">
        <v>14</v>
      </c>
      <c r="S24" s="2" t="s">
        <v>14</v>
      </c>
      <c r="T24" s="2" t="s">
        <v>14</v>
      </c>
      <c r="U24" s="2" t="s">
        <v>14</v>
      </c>
      <c r="V24" s="2" t="s">
        <v>14</v>
      </c>
      <c r="X24" s="4">
        <f t="shared" si="0"/>
        <v>17</v>
      </c>
      <c r="Y24" s="4">
        <f t="shared" si="1"/>
        <v>0</v>
      </c>
      <c r="Z24" s="4">
        <f t="shared" si="2"/>
        <v>0</v>
      </c>
      <c r="AA24" s="4">
        <f t="shared" ref="AA24:AA40" si="5">COUNTIF(B24:W24,"-")</f>
        <v>4</v>
      </c>
    </row>
    <row r="25" spans="1:27" ht="25.5" x14ac:dyDescent="0.2">
      <c r="A25" s="6" t="s">
        <v>68</v>
      </c>
      <c r="B25" s="2" t="s">
        <v>14</v>
      </c>
      <c r="C25" s="9" t="s">
        <v>49</v>
      </c>
      <c r="D25" s="9" t="s">
        <v>49</v>
      </c>
      <c r="E25" s="2" t="s">
        <v>14</v>
      </c>
      <c r="F25" s="2" t="s">
        <v>14</v>
      </c>
      <c r="G25" s="2" t="s">
        <v>14</v>
      </c>
      <c r="H25" s="2" t="s">
        <v>14</v>
      </c>
      <c r="I25" s="2" t="s">
        <v>14</v>
      </c>
      <c r="J25" s="2" t="s">
        <v>14</v>
      </c>
      <c r="K25" s="2" t="s">
        <v>14</v>
      </c>
      <c r="L25" s="2" t="s">
        <v>14</v>
      </c>
      <c r="M25" s="2" t="s">
        <v>14</v>
      </c>
      <c r="N25" s="9" t="s">
        <v>49</v>
      </c>
      <c r="O25" s="2" t="s">
        <v>14</v>
      </c>
      <c r="P25" s="9" t="s">
        <v>49</v>
      </c>
      <c r="Q25" s="2" t="s">
        <v>14</v>
      </c>
      <c r="R25" s="2" t="s">
        <v>16</v>
      </c>
      <c r="S25" s="2" t="s">
        <v>14</v>
      </c>
      <c r="T25" s="2" t="s">
        <v>14</v>
      </c>
      <c r="U25" s="2" t="s">
        <v>14</v>
      </c>
      <c r="V25" s="2" t="s">
        <v>14</v>
      </c>
      <c r="X25" s="4">
        <f t="shared" si="0"/>
        <v>16</v>
      </c>
      <c r="Y25" s="4">
        <f t="shared" si="1"/>
        <v>0</v>
      </c>
      <c r="Z25" s="4">
        <f t="shared" si="2"/>
        <v>1</v>
      </c>
      <c r="AA25" s="4">
        <f t="shared" si="5"/>
        <v>4</v>
      </c>
    </row>
    <row r="26" spans="1:27" ht="25.5" x14ac:dyDescent="0.2">
      <c r="A26" s="6" t="s">
        <v>69</v>
      </c>
      <c r="B26" s="2" t="s">
        <v>14</v>
      </c>
      <c r="C26" s="9" t="s">
        <v>49</v>
      </c>
      <c r="D26" s="9" t="s">
        <v>49</v>
      </c>
      <c r="E26" s="2" t="s">
        <v>14</v>
      </c>
      <c r="F26" s="2" t="s">
        <v>14</v>
      </c>
      <c r="G26" s="2" t="s">
        <v>14</v>
      </c>
      <c r="H26" s="2" t="s">
        <v>14</v>
      </c>
      <c r="I26" s="2" t="s">
        <v>14</v>
      </c>
      <c r="J26" s="2" t="s">
        <v>14</v>
      </c>
      <c r="K26" s="2" t="s">
        <v>14</v>
      </c>
      <c r="L26" s="2" t="s">
        <v>14</v>
      </c>
      <c r="M26" s="2" t="s">
        <v>14</v>
      </c>
      <c r="N26" s="9" t="s">
        <v>49</v>
      </c>
      <c r="O26" s="2" t="s">
        <v>14</v>
      </c>
      <c r="P26" s="9" t="s">
        <v>49</v>
      </c>
      <c r="Q26" s="2" t="s">
        <v>14</v>
      </c>
      <c r="R26" s="2" t="s">
        <v>16</v>
      </c>
      <c r="S26" s="2" t="s">
        <v>14</v>
      </c>
      <c r="T26" s="2" t="s">
        <v>14</v>
      </c>
      <c r="U26" s="2" t="s">
        <v>14</v>
      </c>
      <c r="V26" s="2" t="s">
        <v>14</v>
      </c>
      <c r="X26" s="4">
        <f t="shared" si="0"/>
        <v>16</v>
      </c>
      <c r="Y26" s="4">
        <f t="shared" si="1"/>
        <v>0</v>
      </c>
      <c r="Z26" s="4">
        <f t="shared" si="2"/>
        <v>1</v>
      </c>
      <c r="AA26" s="4">
        <f t="shared" si="5"/>
        <v>4</v>
      </c>
    </row>
    <row r="27" spans="1:27" ht="25.5" x14ac:dyDescent="0.2">
      <c r="A27" s="6" t="s">
        <v>70</v>
      </c>
      <c r="B27" s="2" t="s">
        <v>14</v>
      </c>
      <c r="C27" s="9" t="s">
        <v>49</v>
      </c>
      <c r="D27" s="9" t="s">
        <v>49</v>
      </c>
      <c r="E27" s="2" t="s">
        <v>14</v>
      </c>
      <c r="F27" s="2" t="s">
        <v>14</v>
      </c>
      <c r="G27" s="2" t="s">
        <v>14</v>
      </c>
      <c r="H27" s="2" t="s">
        <v>14</v>
      </c>
      <c r="I27" s="2" t="s">
        <v>14</v>
      </c>
      <c r="J27" s="2" t="s">
        <v>14</v>
      </c>
      <c r="K27" s="2" t="s">
        <v>14</v>
      </c>
      <c r="L27" s="2" t="s">
        <v>14</v>
      </c>
      <c r="M27" s="2" t="s">
        <v>14</v>
      </c>
      <c r="N27" s="9" t="s">
        <v>49</v>
      </c>
      <c r="O27" s="2" t="s">
        <v>14</v>
      </c>
      <c r="P27" s="9" t="s">
        <v>49</v>
      </c>
      <c r="Q27" s="2" t="s">
        <v>14</v>
      </c>
      <c r="R27" s="2" t="s">
        <v>16</v>
      </c>
      <c r="S27" s="2" t="s">
        <v>14</v>
      </c>
      <c r="T27" s="2" t="s">
        <v>14</v>
      </c>
      <c r="U27" s="2" t="s">
        <v>14</v>
      </c>
      <c r="V27" s="2" t="s">
        <v>14</v>
      </c>
      <c r="X27" s="4">
        <f t="shared" si="0"/>
        <v>16</v>
      </c>
      <c r="Y27" s="4">
        <f t="shared" si="1"/>
        <v>0</v>
      </c>
      <c r="Z27" s="4">
        <f t="shared" si="2"/>
        <v>1</v>
      </c>
      <c r="AA27" s="4">
        <f t="shared" si="5"/>
        <v>4</v>
      </c>
    </row>
    <row r="28" spans="1:27" ht="38.25" x14ac:dyDescent="0.2">
      <c r="A28" s="6" t="s">
        <v>87</v>
      </c>
      <c r="B28" s="2" t="s">
        <v>14</v>
      </c>
      <c r="C28" s="9" t="s">
        <v>49</v>
      </c>
      <c r="D28" s="9" t="s">
        <v>49</v>
      </c>
      <c r="E28" s="2" t="s">
        <v>14</v>
      </c>
      <c r="F28" s="2" t="s">
        <v>14</v>
      </c>
      <c r="G28" s="2" t="s">
        <v>14</v>
      </c>
      <c r="H28" s="2" t="s">
        <v>14</v>
      </c>
      <c r="I28" s="2" t="s">
        <v>14</v>
      </c>
      <c r="J28" s="2" t="s">
        <v>14</v>
      </c>
      <c r="K28" s="2" t="s">
        <v>14</v>
      </c>
      <c r="L28" s="2" t="s">
        <v>14</v>
      </c>
      <c r="M28" s="2" t="s">
        <v>14</v>
      </c>
      <c r="N28" s="9" t="s">
        <v>49</v>
      </c>
      <c r="O28" s="2" t="s">
        <v>14</v>
      </c>
      <c r="P28" s="9" t="s">
        <v>49</v>
      </c>
      <c r="Q28" s="2" t="s">
        <v>14</v>
      </c>
      <c r="R28" s="2" t="s">
        <v>14</v>
      </c>
      <c r="S28" s="2" t="s">
        <v>14</v>
      </c>
      <c r="T28" s="2" t="s">
        <v>14</v>
      </c>
      <c r="U28" s="2" t="s">
        <v>14</v>
      </c>
      <c r="V28" s="2" t="s">
        <v>14</v>
      </c>
      <c r="X28" s="4">
        <f t="shared" si="0"/>
        <v>17</v>
      </c>
      <c r="Y28" s="4">
        <f t="shared" si="1"/>
        <v>0</v>
      </c>
      <c r="Z28" s="4">
        <f t="shared" si="2"/>
        <v>0</v>
      </c>
      <c r="AA28" s="4">
        <f t="shared" si="5"/>
        <v>4</v>
      </c>
    </row>
    <row r="29" spans="1:27" ht="26.25" customHeight="1" x14ac:dyDescent="0.2">
      <c r="A29" s="6" t="s">
        <v>71</v>
      </c>
      <c r="B29" s="2" t="s">
        <v>14</v>
      </c>
      <c r="C29" s="9" t="s">
        <v>49</v>
      </c>
      <c r="D29" s="9" t="s">
        <v>49</v>
      </c>
      <c r="E29" s="2" t="s">
        <v>14</v>
      </c>
      <c r="F29" s="2" t="s">
        <v>14</v>
      </c>
      <c r="G29" s="2" t="s">
        <v>14</v>
      </c>
      <c r="H29" s="2" t="s">
        <v>14</v>
      </c>
      <c r="I29" s="2" t="s">
        <v>14</v>
      </c>
      <c r="J29" s="2" t="s">
        <v>14</v>
      </c>
      <c r="K29" s="2" t="s">
        <v>14</v>
      </c>
      <c r="L29" s="2" t="s">
        <v>14</v>
      </c>
      <c r="M29" s="2" t="s">
        <v>14</v>
      </c>
      <c r="N29" s="9" t="s">
        <v>49</v>
      </c>
      <c r="O29" s="2" t="s">
        <v>14</v>
      </c>
      <c r="P29" s="9" t="s">
        <v>49</v>
      </c>
      <c r="Q29" s="2" t="s">
        <v>14</v>
      </c>
      <c r="R29" s="2" t="s">
        <v>14</v>
      </c>
      <c r="S29" s="2" t="s">
        <v>14</v>
      </c>
      <c r="T29" s="2" t="s">
        <v>14</v>
      </c>
      <c r="U29" s="2" t="s">
        <v>14</v>
      </c>
      <c r="V29" s="2" t="s">
        <v>14</v>
      </c>
      <c r="X29" s="4">
        <f t="shared" si="0"/>
        <v>17</v>
      </c>
      <c r="Y29" s="4">
        <f t="shared" si="1"/>
        <v>0</v>
      </c>
      <c r="Z29" s="4">
        <f t="shared" si="2"/>
        <v>0</v>
      </c>
      <c r="AA29" s="4">
        <f t="shared" si="5"/>
        <v>4</v>
      </c>
    </row>
    <row r="30" spans="1:27" ht="28.5" customHeight="1" x14ac:dyDescent="0.2">
      <c r="A30" s="6" t="s">
        <v>72</v>
      </c>
      <c r="B30" s="2" t="s">
        <v>14</v>
      </c>
      <c r="C30" s="9" t="s">
        <v>49</v>
      </c>
      <c r="D30" s="9" t="s">
        <v>49</v>
      </c>
      <c r="E30" s="2" t="s">
        <v>14</v>
      </c>
      <c r="F30" s="2" t="s">
        <v>14</v>
      </c>
      <c r="G30" s="2" t="s">
        <v>14</v>
      </c>
      <c r="H30" s="2" t="s">
        <v>14</v>
      </c>
      <c r="I30" s="2" t="s">
        <v>14</v>
      </c>
      <c r="J30" s="2" t="s">
        <v>14</v>
      </c>
      <c r="K30" s="2" t="s">
        <v>14</v>
      </c>
      <c r="L30" s="2" t="s">
        <v>14</v>
      </c>
      <c r="M30" s="2" t="s">
        <v>14</v>
      </c>
      <c r="N30" s="9" t="s">
        <v>49</v>
      </c>
      <c r="O30" s="2" t="s">
        <v>14</v>
      </c>
      <c r="P30" s="9" t="s">
        <v>49</v>
      </c>
      <c r="Q30" s="2" t="s">
        <v>14</v>
      </c>
      <c r="R30" s="2" t="s">
        <v>14</v>
      </c>
      <c r="S30" s="2" t="s">
        <v>14</v>
      </c>
      <c r="T30" s="2" t="s">
        <v>14</v>
      </c>
      <c r="U30" s="2" t="s">
        <v>14</v>
      </c>
      <c r="V30" s="2" t="s">
        <v>14</v>
      </c>
      <c r="X30" s="4">
        <f t="shared" si="0"/>
        <v>17</v>
      </c>
      <c r="Y30" s="4">
        <f t="shared" si="1"/>
        <v>0</v>
      </c>
      <c r="Z30" s="4">
        <f t="shared" si="2"/>
        <v>0</v>
      </c>
      <c r="AA30" s="4">
        <f t="shared" si="5"/>
        <v>4</v>
      </c>
    </row>
    <row r="31" spans="1:27" ht="38.25" x14ac:dyDescent="0.2">
      <c r="A31" s="6" t="s">
        <v>73</v>
      </c>
      <c r="B31" s="2" t="s">
        <v>14</v>
      </c>
      <c r="C31" s="9" t="s">
        <v>49</v>
      </c>
      <c r="D31" s="9" t="s">
        <v>49</v>
      </c>
      <c r="E31" s="2" t="s">
        <v>14</v>
      </c>
      <c r="F31" s="2" t="s">
        <v>14</v>
      </c>
      <c r="G31" s="2" t="s">
        <v>14</v>
      </c>
      <c r="H31" s="2" t="s">
        <v>14</v>
      </c>
      <c r="I31" s="2" t="s">
        <v>14</v>
      </c>
      <c r="J31" s="2" t="s">
        <v>14</v>
      </c>
      <c r="K31" s="2" t="s">
        <v>14</v>
      </c>
      <c r="L31" s="2" t="s">
        <v>14</v>
      </c>
      <c r="M31" s="2" t="s">
        <v>14</v>
      </c>
      <c r="N31" s="9" t="s">
        <v>49</v>
      </c>
      <c r="O31" s="2" t="s">
        <v>14</v>
      </c>
      <c r="P31" s="9" t="s">
        <v>49</v>
      </c>
      <c r="Q31" s="2" t="s">
        <v>14</v>
      </c>
      <c r="R31" s="2" t="s">
        <v>14</v>
      </c>
      <c r="S31" s="2" t="s">
        <v>14</v>
      </c>
      <c r="T31" s="2" t="s">
        <v>14</v>
      </c>
      <c r="U31" s="2" t="s">
        <v>14</v>
      </c>
      <c r="V31" s="2" t="s">
        <v>14</v>
      </c>
      <c r="X31" s="4">
        <f t="shared" si="0"/>
        <v>17</v>
      </c>
      <c r="Y31" s="4">
        <f t="shared" si="1"/>
        <v>0</v>
      </c>
      <c r="Z31" s="4">
        <f t="shared" si="2"/>
        <v>0</v>
      </c>
      <c r="AA31" s="4">
        <f t="shared" si="5"/>
        <v>4</v>
      </c>
    </row>
    <row r="32" spans="1:27" ht="38.25" x14ac:dyDescent="0.2">
      <c r="A32" s="6" t="s">
        <v>74</v>
      </c>
      <c r="B32" s="2" t="s">
        <v>14</v>
      </c>
      <c r="C32" s="9" t="s">
        <v>49</v>
      </c>
      <c r="D32" s="9" t="s">
        <v>49</v>
      </c>
      <c r="E32" s="2" t="s">
        <v>14</v>
      </c>
      <c r="F32" s="2" t="s">
        <v>14</v>
      </c>
      <c r="G32" s="2" t="s">
        <v>14</v>
      </c>
      <c r="H32" s="2" t="s">
        <v>14</v>
      </c>
      <c r="I32" s="2" t="s">
        <v>14</v>
      </c>
      <c r="J32" s="2" t="s">
        <v>14</v>
      </c>
      <c r="K32" s="2" t="s">
        <v>14</v>
      </c>
      <c r="L32" s="2" t="s">
        <v>14</v>
      </c>
      <c r="M32" s="2" t="s">
        <v>14</v>
      </c>
      <c r="N32" s="9" t="s">
        <v>49</v>
      </c>
      <c r="O32" s="2" t="s">
        <v>14</v>
      </c>
      <c r="P32" s="9" t="s">
        <v>49</v>
      </c>
      <c r="Q32" s="2" t="s">
        <v>14</v>
      </c>
      <c r="R32" s="2" t="s">
        <v>14</v>
      </c>
      <c r="S32" s="2" t="s">
        <v>14</v>
      </c>
      <c r="T32" s="2" t="s">
        <v>14</v>
      </c>
      <c r="U32" s="2" t="s">
        <v>14</v>
      </c>
      <c r="V32" s="2" t="s">
        <v>14</v>
      </c>
      <c r="X32" s="4">
        <f t="shared" si="0"/>
        <v>17</v>
      </c>
      <c r="Y32" s="4">
        <f t="shared" si="1"/>
        <v>0</v>
      </c>
      <c r="Z32" s="4">
        <f t="shared" si="2"/>
        <v>0</v>
      </c>
      <c r="AA32" s="4">
        <f t="shared" si="5"/>
        <v>4</v>
      </c>
    </row>
    <row r="33" spans="1:27" x14ac:dyDescent="0.2">
      <c r="A33" s="6" t="s">
        <v>75</v>
      </c>
      <c r="B33" s="2" t="s">
        <v>14</v>
      </c>
      <c r="C33" s="9" t="s">
        <v>49</v>
      </c>
      <c r="D33" s="9" t="s">
        <v>49</v>
      </c>
      <c r="E33" s="2" t="s">
        <v>14</v>
      </c>
      <c r="F33" s="2" t="s">
        <v>14</v>
      </c>
      <c r="G33" s="2" t="s">
        <v>14</v>
      </c>
      <c r="H33" s="2" t="s">
        <v>16</v>
      </c>
      <c r="I33" s="2" t="s">
        <v>14</v>
      </c>
      <c r="J33" s="2" t="s">
        <v>14</v>
      </c>
      <c r="K33" s="2" t="s">
        <v>14</v>
      </c>
      <c r="L33" s="2" t="s">
        <v>14</v>
      </c>
      <c r="M33" s="2" t="s">
        <v>14</v>
      </c>
      <c r="N33" s="9" t="s">
        <v>49</v>
      </c>
      <c r="O33" s="2" t="s">
        <v>14</v>
      </c>
      <c r="P33" s="9" t="s">
        <v>49</v>
      </c>
      <c r="Q33" s="2" t="s">
        <v>14</v>
      </c>
      <c r="R33" s="2" t="s">
        <v>14</v>
      </c>
      <c r="S33" s="2" t="s">
        <v>14</v>
      </c>
      <c r="T33" s="2" t="s">
        <v>14</v>
      </c>
      <c r="U33" s="2" t="s">
        <v>14</v>
      </c>
      <c r="V33" s="2" t="s">
        <v>14</v>
      </c>
      <c r="X33" s="4">
        <f t="shared" si="0"/>
        <v>16</v>
      </c>
      <c r="Y33" s="4">
        <f t="shared" si="1"/>
        <v>0</v>
      </c>
      <c r="Z33" s="4">
        <f t="shared" si="2"/>
        <v>1</v>
      </c>
      <c r="AA33" s="4">
        <f t="shared" si="5"/>
        <v>4</v>
      </c>
    </row>
    <row r="34" spans="1:27" ht="38.25" x14ac:dyDescent="0.2">
      <c r="A34" s="6" t="s">
        <v>76</v>
      </c>
      <c r="B34" s="2" t="s">
        <v>14</v>
      </c>
      <c r="C34" s="9" t="s">
        <v>49</v>
      </c>
      <c r="D34" s="9" t="s">
        <v>49</v>
      </c>
      <c r="E34" s="2" t="s">
        <v>14</v>
      </c>
      <c r="F34" s="2" t="s">
        <v>14</v>
      </c>
      <c r="G34" s="2" t="s">
        <v>14</v>
      </c>
      <c r="H34" s="2" t="s">
        <v>14</v>
      </c>
      <c r="I34" s="2" t="s">
        <v>14</v>
      </c>
      <c r="J34" s="2" t="s">
        <v>14</v>
      </c>
      <c r="K34" s="2" t="s">
        <v>14</v>
      </c>
      <c r="L34" s="2" t="s">
        <v>14</v>
      </c>
      <c r="M34" s="2" t="s">
        <v>14</v>
      </c>
      <c r="N34" s="9" t="s">
        <v>49</v>
      </c>
      <c r="O34" s="2" t="s">
        <v>14</v>
      </c>
      <c r="P34" s="9" t="s">
        <v>49</v>
      </c>
      <c r="Q34" s="2" t="s">
        <v>14</v>
      </c>
      <c r="R34" s="2" t="s">
        <v>14</v>
      </c>
      <c r="S34" s="2" t="s">
        <v>14</v>
      </c>
      <c r="T34" s="2" t="s">
        <v>14</v>
      </c>
      <c r="U34" s="2" t="s">
        <v>14</v>
      </c>
      <c r="V34" s="2" t="s">
        <v>14</v>
      </c>
      <c r="X34" s="4">
        <f t="shared" si="0"/>
        <v>17</v>
      </c>
      <c r="Y34" s="4">
        <f t="shared" si="1"/>
        <v>0</v>
      </c>
      <c r="Z34" s="4">
        <f t="shared" si="2"/>
        <v>0</v>
      </c>
      <c r="AA34" s="4">
        <f t="shared" si="5"/>
        <v>4</v>
      </c>
    </row>
    <row r="35" spans="1:27" ht="63.75" x14ac:dyDescent="0.2">
      <c r="A35" s="6" t="s">
        <v>77</v>
      </c>
      <c r="B35" s="2" t="s">
        <v>14</v>
      </c>
      <c r="C35" s="9" t="s">
        <v>49</v>
      </c>
      <c r="D35" s="9" t="s">
        <v>49</v>
      </c>
      <c r="E35" s="2" t="s">
        <v>14</v>
      </c>
      <c r="F35" s="2" t="s">
        <v>14</v>
      </c>
      <c r="G35" s="2" t="s">
        <v>14</v>
      </c>
      <c r="H35" s="2" t="s">
        <v>14</v>
      </c>
      <c r="I35" s="2" t="s">
        <v>14</v>
      </c>
      <c r="J35" s="2" t="s">
        <v>14</v>
      </c>
      <c r="K35" s="2" t="s">
        <v>14</v>
      </c>
      <c r="L35" s="2" t="s">
        <v>14</v>
      </c>
      <c r="M35" s="2" t="s">
        <v>14</v>
      </c>
      <c r="N35" s="9" t="s">
        <v>49</v>
      </c>
      <c r="O35" s="2" t="s">
        <v>14</v>
      </c>
      <c r="P35" s="9" t="s">
        <v>49</v>
      </c>
      <c r="Q35" s="2" t="s">
        <v>14</v>
      </c>
      <c r="R35" s="2" t="s">
        <v>14</v>
      </c>
      <c r="S35" s="2" t="s">
        <v>14</v>
      </c>
      <c r="T35" s="2" t="s">
        <v>14</v>
      </c>
      <c r="U35" s="2" t="s">
        <v>14</v>
      </c>
      <c r="V35" s="2" t="s">
        <v>14</v>
      </c>
      <c r="X35" s="4">
        <f t="shared" si="0"/>
        <v>17</v>
      </c>
      <c r="Y35" s="4">
        <f t="shared" si="1"/>
        <v>0</v>
      </c>
      <c r="Z35" s="4">
        <f t="shared" si="2"/>
        <v>0</v>
      </c>
      <c r="AA35" s="4">
        <f t="shared" si="5"/>
        <v>4</v>
      </c>
    </row>
    <row r="36" spans="1:27" ht="63.75" x14ac:dyDescent="0.2">
      <c r="A36" s="6" t="s">
        <v>78</v>
      </c>
      <c r="B36" s="2" t="s">
        <v>14</v>
      </c>
      <c r="C36" s="9" t="s">
        <v>49</v>
      </c>
      <c r="D36" s="9" t="s">
        <v>49</v>
      </c>
      <c r="E36" s="2" t="s">
        <v>14</v>
      </c>
      <c r="F36" s="2" t="s">
        <v>14</v>
      </c>
      <c r="G36" s="2" t="s">
        <v>14</v>
      </c>
      <c r="H36" s="2" t="s">
        <v>14</v>
      </c>
      <c r="I36" s="2" t="s">
        <v>14</v>
      </c>
      <c r="J36" s="2" t="s">
        <v>14</v>
      </c>
      <c r="K36" s="2" t="s">
        <v>14</v>
      </c>
      <c r="L36" s="2" t="s">
        <v>14</v>
      </c>
      <c r="M36" s="2" t="s">
        <v>14</v>
      </c>
      <c r="N36" s="9" t="s">
        <v>49</v>
      </c>
      <c r="O36" s="2" t="s">
        <v>14</v>
      </c>
      <c r="P36" s="9" t="s">
        <v>49</v>
      </c>
      <c r="Q36" s="2" t="s">
        <v>14</v>
      </c>
      <c r="R36" s="2" t="s">
        <v>16</v>
      </c>
      <c r="S36" s="2" t="s">
        <v>14</v>
      </c>
      <c r="T36" s="2" t="s">
        <v>16</v>
      </c>
      <c r="U36" s="2" t="s">
        <v>14</v>
      </c>
      <c r="V36" s="2" t="s">
        <v>14</v>
      </c>
      <c r="X36" s="4">
        <f t="shared" si="0"/>
        <v>15</v>
      </c>
      <c r="Y36" s="4">
        <f t="shared" si="1"/>
        <v>0</v>
      </c>
      <c r="Z36" s="4">
        <f t="shared" si="2"/>
        <v>2</v>
      </c>
      <c r="AA36" s="4">
        <f t="shared" si="5"/>
        <v>4</v>
      </c>
    </row>
    <row r="37" spans="1:27" ht="38.25" x14ac:dyDescent="0.2">
      <c r="A37" s="6" t="s">
        <v>79</v>
      </c>
      <c r="B37" s="2" t="s">
        <v>14</v>
      </c>
      <c r="C37" s="9" t="s">
        <v>49</v>
      </c>
      <c r="D37" s="9" t="s">
        <v>49</v>
      </c>
      <c r="E37" s="2" t="s">
        <v>14</v>
      </c>
      <c r="F37" s="2" t="s">
        <v>14</v>
      </c>
      <c r="G37" s="2" t="s">
        <v>14</v>
      </c>
      <c r="H37" s="2" t="s">
        <v>14</v>
      </c>
      <c r="I37" s="2" t="s">
        <v>14</v>
      </c>
      <c r="J37" s="2" t="s">
        <v>14</v>
      </c>
      <c r="K37" s="2" t="s">
        <v>14</v>
      </c>
      <c r="L37" s="2" t="s">
        <v>14</v>
      </c>
      <c r="M37" s="2" t="s">
        <v>14</v>
      </c>
      <c r="N37" s="9" t="s">
        <v>49</v>
      </c>
      <c r="O37" s="2" t="s">
        <v>14</v>
      </c>
      <c r="P37" s="9" t="s">
        <v>49</v>
      </c>
      <c r="Q37" s="2" t="s">
        <v>14</v>
      </c>
      <c r="R37" s="2" t="s">
        <v>14</v>
      </c>
      <c r="S37" s="2" t="s">
        <v>14</v>
      </c>
      <c r="T37" s="2" t="s">
        <v>14</v>
      </c>
      <c r="U37" s="2" t="s">
        <v>14</v>
      </c>
      <c r="V37" s="2" t="s">
        <v>14</v>
      </c>
      <c r="X37" s="4">
        <f t="shared" si="0"/>
        <v>17</v>
      </c>
      <c r="Y37" s="4">
        <f t="shared" si="1"/>
        <v>0</v>
      </c>
      <c r="Z37" s="4">
        <f t="shared" si="2"/>
        <v>0</v>
      </c>
      <c r="AA37" s="4">
        <f t="shared" si="5"/>
        <v>4</v>
      </c>
    </row>
    <row r="38" spans="1:27" ht="38.25" x14ac:dyDescent="0.2">
      <c r="A38" s="6" t="s">
        <v>80</v>
      </c>
      <c r="B38" s="2" t="s">
        <v>14</v>
      </c>
      <c r="C38" s="9" t="s">
        <v>49</v>
      </c>
      <c r="D38" s="9" t="s">
        <v>49</v>
      </c>
      <c r="E38" s="2" t="s">
        <v>14</v>
      </c>
      <c r="F38" s="2" t="s">
        <v>14</v>
      </c>
      <c r="G38" s="2" t="s">
        <v>14</v>
      </c>
      <c r="H38" s="2" t="s">
        <v>14</v>
      </c>
      <c r="I38" s="2" t="s">
        <v>14</v>
      </c>
      <c r="J38" s="2" t="s">
        <v>14</v>
      </c>
      <c r="K38" s="2" t="s">
        <v>14</v>
      </c>
      <c r="L38" s="2" t="s">
        <v>14</v>
      </c>
      <c r="M38" s="2" t="s">
        <v>14</v>
      </c>
      <c r="N38" s="9" t="s">
        <v>49</v>
      </c>
      <c r="O38" s="2" t="s">
        <v>14</v>
      </c>
      <c r="P38" s="9" t="s">
        <v>49</v>
      </c>
      <c r="Q38" s="2" t="s">
        <v>14</v>
      </c>
      <c r="R38" s="2" t="s">
        <v>14</v>
      </c>
      <c r="S38" s="2" t="s">
        <v>14</v>
      </c>
      <c r="T38" s="2" t="s">
        <v>14</v>
      </c>
      <c r="U38" s="2" t="s">
        <v>14</v>
      </c>
      <c r="V38" s="2" t="s">
        <v>14</v>
      </c>
      <c r="X38" s="4">
        <f t="shared" si="0"/>
        <v>17</v>
      </c>
      <c r="Y38" s="4">
        <f t="shared" si="1"/>
        <v>0</v>
      </c>
      <c r="Z38" s="4">
        <f t="shared" si="2"/>
        <v>0</v>
      </c>
      <c r="AA38" s="4">
        <f t="shared" si="5"/>
        <v>4</v>
      </c>
    </row>
    <row r="39" spans="1:27" ht="53.25" customHeight="1" x14ac:dyDescent="0.2">
      <c r="A39" s="6" t="s">
        <v>81</v>
      </c>
      <c r="B39" s="2" t="s">
        <v>14</v>
      </c>
      <c r="C39" s="9" t="s">
        <v>49</v>
      </c>
      <c r="D39" s="9" t="s">
        <v>49</v>
      </c>
      <c r="E39" s="2" t="s">
        <v>14</v>
      </c>
      <c r="F39" s="2" t="s">
        <v>14</v>
      </c>
      <c r="G39" s="2" t="s">
        <v>14</v>
      </c>
      <c r="H39" s="2" t="s">
        <v>16</v>
      </c>
      <c r="I39" s="2" t="s">
        <v>14</v>
      </c>
      <c r="J39" s="2" t="s">
        <v>14</v>
      </c>
      <c r="K39" s="2" t="s">
        <v>14</v>
      </c>
      <c r="L39" s="2" t="s">
        <v>14</v>
      </c>
      <c r="M39" s="2" t="s">
        <v>14</v>
      </c>
      <c r="N39" s="9" t="s">
        <v>49</v>
      </c>
      <c r="O39" s="2" t="s">
        <v>14</v>
      </c>
      <c r="P39" s="9" t="s">
        <v>49</v>
      </c>
      <c r="Q39" s="2" t="s">
        <v>14</v>
      </c>
      <c r="R39" s="2" t="s">
        <v>15</v>
      </c>
      <c r="S39" s="2" t="s">
        <v>14</v>
      </c>
      <c r="T39" s="2" t="s">
        <v>15</v>
      </c>
      <c r="U39" s="2" t="s">
        <v>16</v>
      </c>
      <c r="V39" s="2" t="s">
        <v>14</v>
      </c>
      <c r="X39" s="4">
        <f t="shared" si="0"/>
        <v>13</v>
      </c>
      <c r="Y39" s="4">
        <f t="shared" si="1"/>
        <v>2</v>
      </c>
      <c r="Z39" s="4">
        <f t="shared" si="2"/>
        <v>2</v>
      </c>
      <c r="AA39" s="4">
        <f t="shared" si="5"/>
        <v>4</v>
      </c>
    </row>
    <row r="40" spans="1:27" ht="76.5" x14ac:dyDescent="0.2">
      <c r="A40" s="6" t="s">
        <v>82</v>
      </c>
      <c r="B40" s="2" t="s">
        <v>14</v>
      </c>
      <c r="C40" s="9" t="s">
        <v>49</v>
      </c>
      <c r="D40" s="9" t="s">
        <v>49</v>
      </c>
      <c r="E40" s="2" t="s">
        <v>14</v>
      </c>
      <c r="F40" s="2" t="s">
        <v>14</v>
      </c>
      <c r="G40" s="2" t="s">
        <v>14</v>
      </c>
      <c r="H40" s="2" t="s">
        <v>14</v>
      </c>
      <c r="I40" s="2" t="s">
        <v>14</v>
      </c>
      <c r="J40" s="2" t="s">
        <v>14</v>
      </c>
      <c r="K40" s="2" t="s">
        <v>14</v>
      </c>
      <c r="L40" s="2" t="s">
        <v>14</v>
      </c>
      <c r="M40" s="2" t="s">
        <v>14</v>
      </c>
      <c r="N40" s="9" t="s">
        <v>49</v>
      </c>
      <c r="O40" s="2" t="s">
        <v>14</v>
      </c>
      <c r="P40" s="9" t="s">
        <v>49</v>
      </c>
      <c r="Q40" s="2" t="s">
        <v>14</v>
      </c>
      <c r="R40" s="2" t="s">
        <v>16</v>
      </c>
      <c r="S40" s="2" t="s">
        <v>14</v>
      </c>
      <c r="T40" s="2" t="s">
        <v>16</v>
      </c>
      <c r="U40" s="2" t="s">
        <v>14</v>
      </c>
      <c r="V40" s="2" t="s">
        <v>14</v>
      </c>
      <c r="X40" s="4">
        <f t="shared" si="0"/>
        <v>15</v>
      </c>
      <c r="Y40" s="4">
        <f t="shared" si="1"/>
        <v>0</v>
      </c>
      <c r="Z40" s="4">
        <f t="shared" si="2"/>
        <v>2</v>
      </c>
      <c r="AA40" s="4">
        <f t="shared" si="5"/>
        <v>4</v>
      </c>
    </row>
    <row r="41" spans="1:27" ht="63.75" x14ac:dyDescent="0.2">
      <c r="A41" s="6" t="s">
        <v>83</v>
      </c>
      <c r="B41" s="2" t="s">
        <v>14</v>
      </c>
      <c r="C41" s="9" t="s">
        <v>49</v>
      </c>
      <c r="D41" s="9" t="s">
        <v>49</v>
      </c>
      <c r="E41" s="2" t="s">
        <v>14</v>
      </c>
      <c r="F41" s="2" t="s">
        <v>14</v>
      </c>
      <c r="G41" s="2" t="s">
        <v>14</v>
      </c>
      <c r="H41" s="2" t="s">
        <v>14</v>
      </c>
      <c r="I41" s="2" t="s">
        <v>14</v>
      </c>
      <c r="J41" s="2" t="s">
        <v>14</v>
      </c>
      <c r="K41" s="2" t="s">
        <v>14</v>
      </c>
      <c r="L41" s="2" t="s">
        <v>14</v>
      </c>
      <c r="M41" s="2" t="s">
        <v>14</v>
      </c>
      <c r="N41" s="9" t="s">
        <v>49</v>
      </c>
      <c r="O41" s="2" t="s">
        <v>14</v>
      </c>
      <c r="P41" s="9" t="s">
        <v>49</v>
      </c>
      <c r="Q41" s="2" t="s">
        <v>14</v>
      </c>
      <c r="R41" s="2" t="s">
        <v>14</v>
      </c>
      <c r="S41" s="2" t="s">
        <v>14</v>
      </c>
      <c r="T41" s="2" t="s">
        <v>14</v>
      </c>
      <c r="U41" s="2" t="s">
        <v>16</v>
      </c>
      <c r="V41" s="2" t="s">
        <v>14</v>
      </c>
      <c r="X41" s="4">
        <f t="shared" si="0"/>
        <v>16</v>
      </c>
      <c r="Y41" s="4">
        <f t="shared" si="1"/>
        <v>0</v>
      </c>
      <c r="Z41" s="4">
        <f t="shared" si="2"/>
        <v>1</v>
      </c>
      <c r="AA41" s="4">
        <f t="shared" ref="AA41:AA43" si="6">COUNTIF(B41:W41,"-")</f>
        <v>4</v>
      </c>
    </row>
    <row r="42" spans="1:27" ht="63.75" x14ac:dyDescent="0.2">
      <c r="A42" s="6" t="s">
        <v>84</v>
      </c>
      <c r="B42" s="2" t="s">
        <v>14</v>
      </c>
      <c r="C42" s="9" t="s">
        <v>49</v>
      </c>
      <c r="D42" s="9" t="s">
        <v>49</v>
      </c>
      <c r="E42" s="2" t="s">
        <v>14</v>
      </c>
      <c r="F42" s="2" t="s">
        <v>14</v>
      </c>
      <c r="G42" s="2" t="s">
        <v>14</v>
      </c>
      <c r="H42" s="2" t="s">
        <v>14</v>
      </c>
      <c r="I42" s="2" t="s">
        <v>14</v>
      </c>
      <c r="J42" s="2" t="s">
        <v>14</v>
      </c>
      <c r="K42" s="2" t="s">
        <v>14</v>
      </c>
      <c r="L42" s="2" t="s">
        <v>14</v>
      </c>
      <c r="M42" s="2" t="s">
        <v>14</v>
      </c>
      <c r="N42" s="9" t="s">
        <v>49</v>
      </c>
      <c r="O42" s="2" t="s">
        <v>14</v>
      </c>
      <c r="P42" s="9" t="s">
        <v>49</v>
      </c>
      <c r="Q42" s="2" t="s">
        <v>14</v>
      </c>
      <c r="R42" s="2" t="s">
        <v>16</v>
      </c>
      <c r="S42" s="2" t="s">
        <v>14</v>
      </c>
      <c r="T42" s="2" t="s">
        <v>16</v>
      </c>
      <c r="U42" s="2" t="s">
        <v>14</v>
      </c>
      <c r="V42" s="2" t="s">
        <v>14</v>
      </c>
      <c r="X42" s="4">
        <f t="shared" si="0"/>
        <v>15</v>
      </c>
      <c r="Y42" s="4">
        <f t="shared" si="1"/>
        <v>0</v>
      </c>
      <c r="Z42" s="4">
        <f t="shared" si="2"/>
        <v>2</v>
      </c>
      <c r="AA42" s="4">
        <f t="shared" si="6"/>
        <v>4</v>
      </c>
    </row>
    <row r="43" spans="1:27" ht="102" x14ac:dyDescent="0.2">
      <c r="A43" s="6" t="s">
        <v>85</v>
      </c>
      <c r="B43" s="2" t="s">
        <v>14</v>
      </c>
      <c r="C43" s="9" t="s">
        <v>49</v>
      </c>
      <c r="D43" s="9" t="s">
        <v>49</v>
      </c>
      <c r="E43" s="2" t="s">
        <v>14</v>
      </c>
      <c r="F43" s="2" t="s">
        <v>14</v>
      </c>
      <c r="G43" s="2" t="s">
        <v>14</v>
      </c>
      <c r="H43" s="2" t="s">
        <v>14</v>
      </c>
      <c r="I43" s="2" t="s">
        <v>14</v>
      </c>
      <c r="J43" s="2" t="s">
        <v>14</v>
      </c>
      <c r="K43" s="2" t="s">
        <v>14</v>
      </c>
      <c r="L43" s="2" t="s">
        <v>14</v>
      </c>
      <c r="M43" s="2" t="s">
        <v>14</v>
      </c>
      <c r="N43" s="9" t="s">
        <v>49</v>
      </c>
      <c r="O43" s="2" t="s">
        <v>14</v>
      </c>
      <c r="P43" s="9" t="s">
        <v>49</v>
      </c>
      <c r="Q43" s="2" t="s">
        <v>14</v>
      </c>
      <c r="R43" s="2" t="s">
        <v>14</v>
      </c>
      <c r="S43" s="2" t="s">
        <v>14</v>
      </c>
      <c r="T43" s="2" t="s">
        <v>14</v>
      </c>
      <c r="U43" s="2" t="s">
        <v>14</v>
      </c>
      <c r="V43" s="2" t="s">
        <v>14</v>
      </c>
      <c r="X43" s="4">
        <f t="shared" si="0"/>
        <v>17</v>
      </c>
      <c r="Y43" s="4">
        <f t="shared" si="1"/>
        <v>0</v>
      </c>
      <c r="Z43" s="4">
        <f t="shared" si="2"/>
        <v>0</v>
      </c>
      <c r="AA43" s="4">
        <f t="shared" si="6"/>
        <v>4</v>
      </c>
    </row>
    <row r="44" spans="1:27" ht="76.5" x14ac:dyDescent="0.2">
      <c r="A44" s="6" t="s">
        <v>86</v>
      </c>
      <c r="B44" s="2" t="s">
        <v>14</v>
      </c>
      <c r="C44" s="9" t="s">
        <v>49</v>
      </c>
      <c r="D44" s="9" t="s">
        <v>49</v>
      </c>
      <c r="E44" s="2" t="s">
        <v>14</v>
      </c>
      <c r="F44" s="2" t="s">
        <v>14</v>
      </c>
      <c r="G44" s="2" t="s">
        <v>14</v>
      </c>
      <c r="H44" s="2" t="s">
        <v>14</v>
      </c>
      <c r="I44" s="2" t="s">
        <v>14</v>
      </c>
      <c r="J44" s="2" t="s">
        <v>14</v>
      </c>
      <c r="K44" s="2" t="s">
        <v>14</v>
      </c>
      <c r="L44" s="2" t="s">
        <v>14</v>
      </c>
      <c r="M44" s="2" t="s">
        <v>14</v>
      </c>
      <c r="N44" s="9" t="s">
        <v>49</v>
      </c>
      <c r="O44" s="2" t="s">
        <v>14</v>
      </c>
      <c r="P44" s="9" t="s">
        <v>49</v>
      </c>
      <c r="Q44" s="2" t="s">
        <v>14</v>
      </c>
      <c r="R44" s="2" t="s">
        <v>14</v>
      </c>
      <c r="S44" s="2" t="s">
        <v>14</v>
      </c>
      <c r="T44" s="2" t="s">
        <v>14</v>
      </c>
      <c r="U44" s="2" t="s">
        <v>14</v>
      </c>
      <c r="V44" s="2" t="s">
        <v>14</v>
      </c>
      <c r="X44" s="4">
        <f t="shared" si="0"/>
        <v>17</v>
      </c>
      <c r="Y44" s="4">
        <f t="shared" si="1"/>
        <v>0</v>
      </c>
      <c r="Z44" s="4">
        <f t="shared" si="2"/>
        <v>0</v>
      </c>
      <c r="AA44" s="4">
        <f t="shared" ref="AA44" si="7">COUNTIF(B44:W44,"-")</f>
        <v>4</v>
      </c>
    </row>
    <row r="45" spans="1:27" x14ac:dyDescent="0.2">
      <c r="A45" s="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9"/>
      <c r="R45" s="9"/>
      <c r="S45" s="2"/>
      <c r="T45" s="2"/>
      <c r="U45" s="2"/>
      <c r="V45" s="2"/>
    </row>
    <row r="46" spans="1:27" x14ac:dyDescent="0.2">
      <c r="A46" s="1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9"/>
      <c r="R46" s="9"/>
      <c r="S46" s="2"/>
      <c r="T46" s="2"/>
      <c r="U46" s="2"/>
      <c r="V46" s="2"/>
    </row>
    <row r="47" spans="1:27" x14ac:dyDescent="0.2">
      <c r="A47" s="1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9"/>
      <c r="R47" s="9"/>
      <c r="S47" s="2"/>
      <c r="T47" s="2"/>
      <c r="U47" s="2"/>
      <c r="V47" s="2"/>
    </row>
  </sheetData>
  <mergeCells count="6">
    <mergeCell ref="A3:A5"/>
    <mergeCell ref="X2:AA2"/>
    <mergeCell ref="X3:X4"/>
    <mergeCell ref="Y3:Y4"/>
    <mergeCell ref="Z3:Z4"/>
    <mergeCell ref="AA3:AA4"/>
  </mergeCells>
  <conditionalFormatting sqref="B7:V18 B21:V47">
    <cfRule type="cellIs" dxfId="9" priority="86" operator="equal">
      <formula>"ZDRŽEL(A) SE"</formula>
    </cfRule>
    <cfRule type="cellIs" dxfId="8" priority="87" operator="equal">
      <formula>"ZDRŽEL(A) SE"</formula>
    </cfRule>
    <cfRule type="cellIs" dxfId="7" priority="88" operator="equal">
      <formula>"NE"</formula>
    </cfRule>
    <cfRule type="cellIs" dxfId="6" priority="89" operator="equal">
      <formula>"ANO"</formula>
    </cfRule>
  </conditionalFormatting>
  <conditionalFormatting sqref="X7:X44">
    <cfRule type="cellIs" dxfId="5" priority="38" operator="greaterThan">
      <formula>10</formula>
    </cfRule>
  </conditionalFormatting>
  <conditionalFormatting sqref="B19:V20">
    <cfRule type="cellIs" dxfId="4" priority="18" operator="equal">
      <formula>"ZDRŽEL(A) SE"</formula>
    </cfRule>
    <cfRule type="cellIs" dxfId="3" priority="19" operator="equal">
      <formula>"ZDRŽEL(A) SE"</formula>
    </cfRule>
    <cfRule type="cellIs" dxfId="2" priority="20" operator="equal">
      <formula>"NE"</formula>
    </cfRule>
    <cfRule type="cellIs" dxfId="1" priority="21" operator="equal">
      <formula>"ANO"</formula>
    </cfRule>
  </conditionalFormatting>
  <conditionalFormatting sqref="A7:A47">
    <cfRule type="duplicateValues" dxfId="0" priority="169"/>
  </conditionalFormatting>
  <pageMargins left="0.7" right="0.7" top="0.78740157499999996" bottom="0.78740157499999996" header="0.3" footer="0.3"/>
  <pageSetup paperSize="9" orientation="landscape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 hlasování</vt:lpstr>
      <vt:lpstr>List2</vt:lpstr>
      <vt:lpstr>List3</vt:lpstr>
    </vt:vector>
  </TitlesOfParts>
  <Company>Město Vysoké Mýto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Kořínek</dc:creator>
  <cp:lastModifiedBy>Jitka Kočová</cp:lastModifiedBy>
  <dcterms:created xsi:type="dcterms:W3CDTF">2013-09-19T09:38:57Z</dcterms:created>
  <dcterms:modified xsi:type="dcterms:W3CDTF">2021-06-24T10:43:10Z</dcterms:modified>
</cp:coreProperties>
</file>