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STUPITELSTVO MĚSTA\ZASTUPITELSTVO MĚSTA rok 2021\ZM 04_2021 ze dne 15.09.2021\"/>
    </mc:Choice>
  </mc:AlternateContent>
  <xr:revisionPtr revIDLastSave="0" documentId="13_ncr:1_{C29A5131-0346-4233-8BAA-E20E1C76053D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X24" i="1" l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14" i="1" l="1"/>
  <c r="Y14" i="1"/>
  <c r="Z14" i="1"/>
  <c r="AA14" i="1"/>
  <c r="X15" i="1"/>
  <c r="Y15" i="1"/>
  <c r="Z15" i="1"/>
  <c r="AA15" i="1"/>
  <c r="X16" i="1"/>
  <c r="Y16" i="1"/>
  <c r="Z16" i="1"/>
  <c r="AA16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</calcChain>
</file>

<file path=xl/sharedStrings.xml><?xml version="1.0" encoding="utf-8"?>
<sst xmlns="http://schemas.openxmlformats.org/spreadsheetml/2006/main" count="637" uniqueCount="77">
  <si>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</si>
  <si>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</si>
  <si>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</si>
  <si>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</si>
  <si>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</si>
  <si>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</si>
  <si>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</si>
  <si>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</si>
  <si>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</si>
  <si>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</si>
  <si>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</si>
  <si>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</si>
  <si>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</si>
  <si>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</si>
  <si>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</si>
  <si>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</si>
  <si>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</si>
  <si>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</si>
  <si>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</si>
  <si>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</si>
  <si>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</si>
  <si>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</si>
  <si>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</si>
  <si>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</si>
  <si>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</si>
  <si>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</si>
  <si>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</si>
  <si>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</si>
  <si>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</si>
  <si>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</si>
  <si>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</si>
  <si>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</si>
  <si>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</si>
  <si>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</si>
  <si>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</si>
  <si>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</si>
  <si>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</si>
  <si>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</si>
  <si>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</si>
  <si>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</si>
  <si>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</si>
  <si>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</si>
  <si>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</si>
  <si>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</si>
  <si>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</si>
  <si>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</si>
  <si>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</si>
  <si>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</si>
  <si>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</si>
  <si>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</si>
  <si>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3) Zastupitelstvo města schvaluje program zasedání.</t>
  </si>
  <si>
    <t>1) Zastupitelstvo města určuje zapisovatelkou paní Pavlínu Benešovou a pana Jiřího Kořínka zodpovědného za obsluhu elektronického hlasovacího zařízení.</t>
  </si>
  <si>
    <t xml:space="preserve">2) Zastupitelstvo města volí ověřovatele zápisu Mgr. Stanislavu Burešovou a Ing. Mgr. Bohumíra Šrauta. </t>
  </si>
  <si>
    <t>4) Zastupitelstvo města bere na vědomí Zápis z jednání finančního výboru č.3-2021 konaného dne 25.srpna 2021.</t>
  </si>
  <si>
    <t>6) Zastupitelstvo města bere na vědomí Rozpočtové opatření č.6-2021.</t>
  </si>
  <si>
    <t>12) Zastupitelstvo města schvaluje,na základě uzavřené Smlouvy o uzavření budoucí kupní smlouvy ze dne 26.11.2008, prodej podílů na níže uvedených bytových jednotkách včetně spoluvlastnických podílů na společných částech domů a pozemcích Stavebnímu bytovému družstvu Horizont, IČO 25952617, za kupní cenu ve výši 446.727 Kč.</t>
  </si>
  <si>
    <t xml:space="preserve">24) Zastupitelstvo města zrušuje k 30.09.2021 Statut udílení Výročních cen města Vysokého Mýta, který schválilo Zastupitelstvem města Vysokého Mýta dne 11. 11. 2020 č. usn. 152/20 v platném znění.  </t>
  </si>
  <si>
    <t>8) Zastupitelstvo města odkládá projednání žádosti o prodeji pozemku parc. č. 4664/24 v k.ú. Vysoké Mýto do doby po realizaci stavby „Výměna vodovodních řadů v lokalitě Peklovce, Vysoké Mýto v souvislosti s výstavbou D35“.</t>
  </si>
  <si>
    <t>9) Zastupitelstvo města schvaluje bezúplatné nabytí pozemku parc. č. 4920/6 v obci a k.ú. Vysoké Mýto od ČR – Úřadu pro zastupování státu ve věcech majetkových,uzavření Smlouvy o bezúplatném převodu vlastnického práva k majetku č.j.  UZSVM/HUO/3068/2021-HUOM za účelem bezúplatného nabytí pozemku parc. č. 4920/6 v obci a k.ú. Vysoké Mýto.</t>
  </si>
  <si>
    <t xml:space="preserve">13) Zastupitelstvo města schvaluje bezúplatný převod 1ks inv.č. 3113 – úřední deska 1500x1500mm do vlastnictví Michala Milera, IČ: 61215619, pro účely propagace Klubu deskových her Fénix, sídlícímu v budově Husova č.p. 146 ve Vysokém Mýtě. </t>
  </si>
  <si>
    <t xml:space="preserve">14) Zastupitelstvo města schvaluje bezúplatný převod 1ks inv.č. 3113 – úřední deska 1500x1500mm do vlastnictví Autoklubu Karosa, klub v AČR, IČ: 00485802, za účelem informačního servisu při pořádání závodů v areálu autodromu. </t>
  </si>
  <si>
    <t>15) Zastupitelstvo města schvaluje bezúplatný převod 1ks inv.č. 3113 – úřední deska 1500x1500mm do vlastnictví SK Stodola Vysoké Mýto, IČ: 22851836, za účelem propagace akcí klubu.</t>
  </si>
  <si>
    <t>16) Zastupitelstvo města vydává obecně závaznou vyhlášku č. 3/2021, o místním poplatku za obecní systém odpadového hospodářství.</t>
  </si>
  <si>
    <t>17) Zastupitelstvo města vydává obecně závaznou vyhlášku č. 4/2021, o stanovení obecního systému odpadového hospodářství.</t>
  </si>
  <si>
    <t>18) Zastupitelstvo města schvaluje poskytnutí peněžitého daru Hasičskému záchrannému sboru Pardubického kraje ve výši 150.000 Kč na rekonstrukci zařízení odsávání výfukových zplodin v garážích v budově požární stanice Vysoké Mýto, Gen. Svatoně 207.uzavření smlouvy o poskytnutí peněžitého daru, dle předloženého návrhu.</t>
  </si>
  <si>
    <t>19) Zastupitelstvo města schvaluje poskytnutí individuální dotace města Vysokého Mýta na rok 2021 pro MAS Litomyšlsko o.p.s., ve výši 61.335 Kč na projekt „Provozní činnost MAS Litomyšlsko 2021“.uzavření veřejnoprávní smlouvy o poskytnutí individuální dotace dle vzoru schváleného ZM dne 16. 09. 2020, číslo usnesení 135/20.</t>
  </si>
  <si>
    <t>21) Zastupitelstvo města schvaluje poskytnutí peněžitého daru Vysokomýtské nemocnici, příspěvkové organizaci Pardubického kraje, ve výši 50.000 Kč na vybudování Očkovacího místa ve Vysokomýtské nemocnici.</t>
  </si>
  <si>
    <t>22) Zastupitelstvo města schvaluje přidělení individuální dotace města Vysokého Mýta pro SKP-CENTRUM, o. p. s. Pardubice, IČO 27534804 na Dofinancování služby Azylový domů pro ženy a matky s dětmi ve Vysokém Mýtě pro rok 2021, ve výši 110 tis Kč (jednostodeset tisíc korun českých),uzavření veřejnoprávní smlouvy dle vzoru schváleného ZM dne 16. 09. 2020, číslo usnesení 135/20.</t>
  </si>
  <si>
    <t xml:space="preserve">23) Zastupitelstvo města schvaluje Statut udílení Cen města Vysokého Mýta, dle předloženého návrhu s účinností od 01.10.2021. </t>
  </si>
  <si>
    <t xml:space="preserve">25) Zastupitelstvo města stanoví výši finanční odměny pro laureáty kategorie uvedené v čl. I, odst.1 písm. a), b), c) Statutu udílení Cen města Vysokého Mýta za rok 2021 ve výši 10.000 Kč. </t>
  </si>
  <si>
    <t xml:space="preserve">26) Zastupitelstvo města bere na vědomí rezignaci Ladislava Vokouna na členství v kontrolnímu výboru zastupitelstva města. </t>
  </si>
  <si>
    <t>Zastupitelstvo města 15.9.2021</t>
  </si>
  <si>
    <t>5) Zastupitelstvo města schvaluje Rozbor hospodaření města Vysokého Mýta sestavený k 30.06.2021.</t>
  </si>
  <si>
    <t>7) Zastupitelstvo města schvaluje Rozpočtové opatření č.7-2021 ve znění doplňku č.1.</t>
  </si>
  <si>
    <t>11) Zastupitelstvo města schvaluje prodej budovy bez čp/če stojící na pozemku parc. č. 4230 v k.ú. Vysoké Mýto panu Zdeňku Hlavatému, nar. xx, trvale bytem xx, za kupní cenu ve výši 73.610 Kč. Dodání nemovité věci je, dle § 56 zákona č. 235/2004 Sb., o dani z přidané hodnoty, osvobozeno.</t>
  </si>
  <si>
    <t>10) Zastupitelstvo města schvaluje směnu pozemku nově vzniklého geometrickým plánem č. 4502-99/2021 označeného jako parc. č. 117/2 v k.ú. Vysoké Mýto ve vlastnictví města Vysokého Mýta za pozemek nově vzniklý uvedeným geometrickým plánem označený jako parc. č. 118/2 v k.ú. Vysoké Mýto ve vlastnictví paní Jany Novákové, nar. xx, trvale bytem xx, s doplatkem kupní ceny ve výši 13.000 Kč, který je povinna paní Jana Nováková uhradit městu Vysokému Mýtu. Směna pozemků není předmětem daně z přidané hodnoty.</t>
  </si>
  <si>
    <t>20) Zastupitelstvo města schvaluje Obecně závaznou vyhlášku č. 10/2021, kterou se stanoví školské obvody mateřských škol zřízených městem Vysokým Mýtem, dle předloženého návrhu.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</si>
</sst>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Normal="10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A27" sqref="A27"/>
    </sheetView>
  </sheetViews>
  <sheetFormatPr defaultColWidth="5.7109375" defaultRowHeight="12.75" customHeight="1" x14ac:dyDescent="0.2"/>
  <cols>
    <col min="1" max="1" width="62.7109375" style="6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8"/>
      <c r="X1" s="3"/>
      <c r="Y1" s="3"/>
      <c r="Z1" s="3"/>
      <c r="AA1" s="3"/>
    </row>
    <row r="2" spans="1:27" ht="15" customHeight="1" x14ac:dyDescent="0.2">
      <c r="A2" s="8"/>
      <c r="B2" s="5"/>
      <c r="C2" s="5" t="s">
        <v>5</v>
      </c>
      <c r="D2" s="5"/>
      <c r="E2" s="5" t="s">
        <v>0</v>
      </c>
      <c r="F2" s="5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5" t="s">
        <v>5</v>
      </c>
      <c r="O2" s="5" t="s">
        <v>5</v>
      </c>
      <c r="P2" s="5" t="s">
        <v>5</v>
      </c>
      <c r="Q2" s="10" t="s">
        <v>5</v>
      </c>
      <c r="R2" s="5" t="s">
        <v>0</v>
      </c>
      <c r="S2" s="5" t="s">
        <v>32</v>
      </c>
      <c r="T2" s="5" t="s">
        <v>0</v>
      </c>
      <c r="U2" s="5"/>
      <c r="V2" s="5" t="s">
        <v>5</v>
      </c>
      <c r="X2" s="12" t="s">
        <v>17</v>
      </c>
      <c r="Y2" s="13"/>
      <c r="Z2" s="13"/>
      <c r="AA2" s="14"/>
    </row>
    <row r="3" spans="1:27" ht="15" customHeight="1" x14ac:dyDescent="0.2">
      <c r="A3" s="11" t="s">
        <v>71</v>
      </c>
      <c r="B3" s="5" t="s">
        <v>20</v>
      </c>
      <c r="C3" s="5" t="s">
        <v>21</v>
      </c>
      <c r="D3" s="5" t="s">
        <v>33</v>
      </c>
      <c r="E3" s="5" t="s">
        <v>22</v>
      </c>
      <c r="F3" s="5" t="s">
        <v>34</v>
      </c>
      <c r="G3" s="5" t="s">
        <v>3</v>
      </c>
      <c r="H3" s="5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5" t="s">
        <v>24</v>
      </c>
      <c r="O3" s="5" t="s">
        <v>25</v>
      </c>
      <c r="P3" s="5" t="s">
        <v>26</v>
      </c>
      <c r="Q3" s="10" t="s">
        <v>38</v>
      </c>
      <c r="R3" s="5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5" t="s">
        <v>14</v>
      </c>
      <c r="Y3" s="17" t="s">
        <v>15</v>
      </c>
      <c r="Z3" s="19" t="s">
        <v>18</v>
      </c>
      <c r="AA3" s="21" t="s">
        <v>19</v>
      </c>
    </row>
    <row r="4" spans="1:27" ht="15" customHeight="1" x14ac:dyDescent="0.2">
      <c r="A4" s="11"/>
      <c r="B4" s="5" t="s">
        <v>1</v>
      </c>
      <c r="C4" s="5" t="s">
        <v>27</v>
      </c>
      <c r="D4" s="5" t="s">
        <v>42</v>
      </c>
      <c r="E4" s="5" t="s">
        <v>6</v>
      </c>
      <c r="F4" s="5" t="s">
        <v>43</v>
      </c>
      <c r="G4" s="5" t="s">
        <v>4</v>
      </c>
      <c r="H4" s="5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5" t="s">
        <v>30</v>
      </c>
      <c r="O4" s="5" t="s">
        <v>7</v>
      </c>
      <c r="P4" s="5" t="s">
        <v>28</v>
      </c>
      <c r="Q4" s="10" t="s">
        <v>6</v>
      </c>
      <c r="R4" s="5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6"/>
      <c r="Y4" s="18"/>
      <c r="Z4" s="20"/>
      <c r="AA4" s="22"/>
    </row>
    <row r="5" spans="1:27" ht="15" customHeight="1" x14ac:dyDescent="0.25">
      <c r="A5" s="11"/>
      <c r="B5" s="5"/>
      <c r="C5" s="5"/>
      <c r="D5" s="5"/>
      <c r="E5" s="5"/>
      <c r="F5" s="5" t="s">
        <v>47</v>
      </c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27" customHeight="1" x14ac:dyDescent="0.2">
      <c r="A7" s="6" t="s">
        <v>51</v>
      </c>
      <c r="B7" s="2" t="s">
        <v>14</v>
      </c>
      <c r="C7" s="2" t="s">
        <v>14</v>
      </c>
      <c r="D7" s="2" t="s">
        <v>14</v>
      </c>
      <c r="E7" s="2" t="s">
        <v>49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9" t="s">
        <v>49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14</v>
      </c>
      <c r="X7" s="4">
        <f t="shared" ref="X7:X32" si="0">COUNTIF($B7:$W7,"ANO")</f>
        <v>19</v>
      </c>
      <c r="Y7" s="4">
        <f t="shared" ref="Y7:Y32" si="1">COUNTIF($B7:$W7,"NE")</f>
        <v>0</v>
      </c>
      <c r="Z7" s="4">
        <f t="shared" ref="Z7:Z32" si="2">COUNTIF($B7:$W7,"ZDRŽEL(A) SE")</f>
        <v>0</v>
      </c>
      <c r="AA7" s="4">
        <f t="shared" ref="AA7:AA23" si="3">COUNTIF(B7:W7,"-")</f>
        <v>2</v>
      </c>
    </row>
    <row r="8" spans="1:27" ht="25.5" x14ac:dyDescent="0.2">
      <c r="A8" s="6" t="s">
        <v>52</v>
      </c>
      <c r="B8" s="2" t="s">
        <v>14</v>
      </c>
      <c r="C8" s="2" t="s">
        <v>16</v>
      </c>
      <c r="D8" s="2" t="s">
        <v>14</v>
      </c>
      <c r="E8" s="2" t="s">
        <v>49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 t="s">
        <v>14</v>
      </c>
      <c r="O8" s="2" t="s">
        <v>14</v>
      </c>
      <c r="P8" s="2" t="s">
        <v>14</v>
      </c>
      <c r="Q8" s="9" t="s">
        <v>49</v>
      </c>
      <c r="R8" s="2" t="s">
        <v>14</v>
      </c>
      <c r="S8" s="2" t="s">
        <v>16</v>
      </c>
      <c r="T8" s="2" t="s">
        <v>14</v>
      </c>
      <c r="U8" s="2" t="s">
        <v>14</v>
      </c>
      <c r="V8" s="2" t="s">
        <v>14</v>
      </c>
      <c r="X8" s="4">
        <f t="shared" si="0"/>
        <v>17</v>
      </c>
      <c r="Y8" s="4">
        <f t="shared" si="1"/>
        <v>0</v>
      </c>
      <c r="Z8" s="4">
        <f t="shared" si="2"/>
        <v>2</v>
      </c>
      <c r="AA8" s="4">
        <f t="shared" si="3"/>
        <v>2</v>
      </c>
    </row>
    <row r="9" spans="1:27" x14ac:dyDescent="0.2">
      <c r="A9" s="6" t="s">
        <v>50</v>
      </c>
      <c r="B9" s="2" t="s">
        <v>14</v>
      </c>
      <c r="C9" s="2" t="s">
        <v>14</v>
      </c>
      <c r="D9" s="2" t="s">
        <v>14</v>
      </c>
      <c r="E9" s="2" t="s">
        <v>49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9" t="s">
        <v>49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14</v>
      </c>
      <c r="X9" s="4">
        <f t="shared" si="0"/>
        <v>19</v>
      </c>
      <c r="Y9" s="4">
        <f t="shared" si="1"/>
        <v>0</v>
      </c>
      <c r="Z9" s="4">
        <f t="shared" si="2"/>
        <v>0</v>
      </c>
      <c r="AA9" s="4">
        <f t="shared" si="3"/>
        <v>2</v>
      </c>
    </row>
    <row r="10" spans="1:27" ht="25.5" x14ac:dyDescent="0.2">
      <c r="A10" s="6" t="s">
        <v>53</v>
      </c>
      <c r="B10" s="2" t="s">
        <v>14</v>
      </c>
      <c r="C10" s="2" t="s">
        <v>14</v>
      </c>
      <c r="D10" s="2" t="s">
        <v>14</v>
      </c>
      <c r="E10" s="2" t="s">
        <v>49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9" t="s">
        <v>49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14</v>
      </c>
      <c r="X10" s="4">
        <f t="shared" si="0"/>
        <v>19</v>
      </c>
      <c r="Y10" s="4">
        <f t="shared" si="1"/>
        <v>0</v>
      </c>
      <c r="Z10" s="4">
        <f t="shared" si="2"/>
        <v>0</v>
      </c>
      <c r="AA10" s="4">
        <f t="shared" si="3"/>
        <v>2</v>
      </c>
    </row>
    <row r="11" spans="1:27" ht="25.5" x14ac:dyDescent="0.2">
      <c r="A11" s="6" t="s">
        <v>72</v>
      </c>
      <c r="B11" s="2" t="s">
        <v>14</v>
      </c>
      <c r="C11" s="2" t="s">
        <v>14</v>
      </c>
      <c r="D11" s="2" t="s">
        <v>14</v>
      </c>
      <c r="E11" s="2" t="s">
        <v>49</v>
      </c>
      <c r="F11" s="2" t="s">
        <v>14</v>
      </c>
      <c r="G11" s="2" t="s">
        <v>14</v>
      </c>
      <c r="H11" s="2" t="s">
        <v>16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9" t="s">
        <v>49</v>
      </c>
      <c r="R11" s="2" t="s">
        <v>14</v>
      </c>
      <c r="S11" s="2" t="s">
        <v>14</v>
      </c>
      <c r="T11" s="2" t="s">
        <v>14</v>
      </c>
      <c r="U11" s="2" t="s">
        <v>16</v>
      </c>
      <c r="V11" s="2" t="s">
        <v>14</v>
      </c>
      <c r="X11" s="4">
        <f t="shared" si="0"/>
        <v>17</v>
      </c>
      <c r="Y11" s="4">
        <f t="shared" si="1"/>
        <v>0</v>
      </c>
      <c r="Z11" s="4">
        <f t="shared" si="2"/>
        <v>2</v>
      </c>
      <c r="AA11" s="4">
        <f t="shared" si="3"/>
        <v>2</v>
      </c>
    </row>
    <row r="12" spans="1:27" x14ac:dyDescent="0.2">
      <c r="A12" s="6" t="s">
        <v>54</v>
      </c>
      <c r="B12" s="2" t="s">
        <v>14</v>
      </c>
      <c r="C12" s="2" t="s">
        <v>14</v>
      </c>
      <c r="D12" s="2" t="s">
        <v>16</v>
      </c>
      <c r="E12" s="2" t="s">
        <v>49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9" t="s">
        <v>49</v>
      </c>
      <c r="R12" s="2" t="s">
        <v>16</v>
      </c>
      <c r="S12" s="2" t="s">
        <v>14</v>
      </c>
      <c r="T12" s="2" t="s">
        <v>16</v>
      </c>
      <c r="U12" s="2" t="s">
        <v>14</v>
      </c>
      <c r="V12" s="2" t="s">
        <v>14</v>
      </c>
      <c r="X12" s="4">
        <f t="shared" si="0"/>
        <v>16</v>
      </c>
      <c r="Y12" s="4">
        <f t="shared" si="1"/>
        <v>0</v>
      </c>
      <c r="Z12" s="4">
        <f t="shared" si="2"/>
        <v>3</v>
      </c>
      <c r="AA12" s="4">
        <f t="shared" si="3"/>
        <v>2</v>
      </c>
    </row>
    <row r="13" spans="1:27" ht="25.5" x14ac:dyDescent="0.2">
      <c r="A13" s="6" t="s">
        <v>73</v>
      </c>
      <c r="B13" s="2" t="s">
        <v>14</v>
      </c>
      <c r="C13" s="2" t="s">
        <v>14</v>
      </c>
      <c r="D13" s="2" t="s">
        <v>16</v>
      </c>
      <c r="E13" s="2" t="s">
        <v>49</v>
      </c>
      <c r="F13" s="2" t="s">
        <v>14</v>
      </c>
      <c r="G13" s="2" t="s">
        <v>14</v>
      </c>
      <c r="H13" s="2" t="s">
        <v>16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9" t="s">
        <v>49</v>
      </c>
      <c r="R13" s="2" t="s">
        <v>16</v>
      </c>
      <c r="S13" s="2" t="s">
        <v>14</v>
      </c>
      <c r="T13" s="2" t="s">
        <v>16</v>
      </c>
      <c r="U13" s="2" t="s">
        <v>16</v>
      </c>
      <c r="V13" s="2" t="s">
        <v>14</v>
      </c>
      <c r="X13" s="4">
        <f t="shared" si="0"/>
        <v>14</v>
      </c>
      <c r="Y13" s="4">
        <f t="shared" si="1"/>
        <v>0</v>
      </c>
      <c r="Z13" s="4">
        <f t="shared" si="2"/>
        <v>5</v>
      </c>
      <c r="AA13" s="4">
        <f t="shared" si="3"/>
        <v>2</v>
      </c>
    </row>
    <row r="14" spans="1:27" s="5" customFormat="1" ht="41.25" customHeight="1" x14ac:dyDescent="0.2">
      <c r="A14" s="6" t="s">
        <v>57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14</v>
      </c>
      <c r="O14" s="2" t="s">
        <v>14</v>
      </c>
      <c r="P14" s="2" t="s">
        <v>14</v>
      </c>
      <c r="Q14" s="9" t="s">
        <v>49</v>
      </c>
      <c r="R14" s="2" t="s">
        <v>14</v>
      </c>
      <c r="S14" s="2" t="s">
        <v>14</v>
      </c>
      <c r="T14" s="2" t="s">
        <v>14</v>
      </c>
      <c r="U14" s="2" t="s">
        <v>14</v>
      </c>
      <c r="V14" s="2" t="s">
        <v>14</v>
      </c>
      <c r="X14" s="4">
        <f t="shared" si="0"/>
        <v>20</v>
      </c>
      <c r="Y14" s="4">
        <f t="shared" si="1"/>
        <v>0</v>
      </c>
      <c r="Z14" s="4">
        <f t="shared" si="2"/>
        <v>0</v>
      </c>
      <c r="AA14" s="4">
        <f t="shared" ref="AA14:AA16" si="4">COUNTIF(B14:W14,"-")</f>
        <v>1</v>
      </c>
    </row>
    <row r="15" spans="1:27" s="5" customFormat="1" ht="63.75" x14ac:dyDescent="0.2">
      <c r="A15" s="6" t="s">
        <v>58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9" t="s">
        <v>49</v>
      </c>
      <c r="R15" s="2" t="s">
        <v>14</v>
      </c>
      <c r="S15" s="2" t="s">
        <v>14</v>
      </c>
      <c r="T15" s="2" t="s">
        <v>14</v>
      </c>
      <c r="U15" s="2" t="s">
        <v>14</v>
      </c>
      <c r="V15" s="2" t="s">
        <v>14</v>
      </c>
      <c r="X15" s="4">
        <f t="shared" si="0"/>
        <v>20</v>
      </c>
      <c r="Y15" s="4">
        <f t="shared" si="1"/>
        <v>0</v>
      </c>
      <c r="Z15" s="4">
        <f t="shared" si="2"/>
        <v>0</v>
      </c>
      <c r="AA15" s="4">
        <f t="shared" si="4"/>
        <v>1</v>
      </c>
    </row>
    <row r="16" spans="1:27" s="5" customFormat="1" ht="102" x14ac:dyDescent="0.2">
      <c r="A16" s="6" t="s">
        <v>75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9" t="s">
        <v>49</v>
      </c>
      <c r="R16" s="2" t="s">
        <v>14</v>
      </c>
      <c r="S16" s="2" t="s">
        <v>14</v>
      </c>
      <c r="T16" s="2" t="s">
        <v>14</v>
      </c>
      <c r="U16" s="2" t="s">
        <v>14</v>
      </c>
      <c r="V16" s="2" t="s">
        <v>14</v>
      </c>
      <c r="X16" s="4">
        <f t="shared" si="0"/>
        <v>20</v>
      </c>
      <c r="Y16" s="4">
        <f t="shared" si="1"/>
        <v>0</v>
      </c>
      <c r="Z16" s="4">
        <f t="shared" si="2"/>
        <v>0</v>
      </c>
      <c r="AA16" s="4">
        <f t="shared" si="4"/>
        <v>1</v>
      </c>
    </row>
    <row r="17" spans="1:27" ht="51" x14ac:dyDescent="0.2">
      <c r="A17" s="6" t="s">
        <v>74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2" t="s">
        <v>14</v>
      </c>
      <c r="Q17" s="9" t="s">
        <v>49</v>
      </c>
      <c r="R17" s="2" t="s">
        <v>14</v>
      </c>
      <c r="S17" s="2" t="s">
        <v>14</v>
      </c>
      <c r="T17" s="2" t="s">
        <v>14</v>
      </c>
      <c r="U17" s="2" t="s">
        <v>14</v>
      </c>
      <c r="V17" s="2" t="s">
        <v>14</v>
      </c>
      <c r="X17" s="4">
        <f t="shared" si="0"/>
        <v>20</v>
      </c>
      <c r="Y17" s="4">
        <f t="shared" si="1"/>
        <v>0</v>
      </c>
      <c r="Z17" s="4">
        <f t="shared" si="2"/>
        <v>0</v>
      </c>
      <c r="AA17" s="4">
        <f t="shared" si="3"/>
        <v>1</v>
      </c>
    </row>
    <row r="18" spans="1:27" ht="63.75" x14ac:dyDescent="0.2">
      <c r="A18" s="6" t="s">
        <v>55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9" t="s">
        <v>49</v>
      </c>
      <c r="R18" s="2" t="s">
        <v>14</v>
      </c>
      <c r="S18" s="2" t="s">
        <v>14</v>
      </c>
      <c r="T18" s="2" t="s">
        <v>14</v>
      </c>
      <c r="U18" s="2" t="s">
        <v>14</v>
      </c>
      <c r="V18" s="2" t="s">
        <v>14</v>
      </c>
      <c r="X18" s="4">
        <f t="shared" si="0"/>
        <v>20</v>
      </c>
      <c r="Y18" s="4">
        <f t="shared" si="1"/>
        <v>0</v>
      </c>
      <c r="Z18" s="4">
        <f t="shared" si="2"/>
        <v>0</v>
      </c>
      <c r="AA18" s="4">
        <f t="shared" si="3"/>
        <v>1</v>
      </c>
    </row>
    <row r="19" spans="1:27" ht="51" x14ac:dyDescent="0.2">
      <c r="A19" s="6" t="s">
        <v>59</v>
      </c>
      <c r="B19" s="2" t="s">
        <v>14</v>
      </c>
      <c r="C19" s="2" t="s">
        <v>14</v>
      </c>
      <c r="D19" s="2" t="s">
        <v>14</v>
      </c>
      <c r="E19" s="2" t="s">
        <v>14</v>
      </c>
      <c r="F19" s="2" t="s">
        <v>14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 t="s">
        <v>14</v>
      </c>
      <c r="O19" s="2" t="s">
        <v>14</v>
      </c>
      <c r="P19" s="2" t="s">
        <v>14</v>
      </c>
      <c r="Q19" s="9" t="s">
        <v>49</v>
      </c>
      <c r="R19" s="2" t="s">
        <v>14</v>
      </c>
      <c r="S19" s="2" t="s">
        <v>14</v>
      </c>
      <c r="T19" s="2" t="s">
        <v>14</v>
      </c>
      <c r="U19" s="2" t="s">
        <v>14</v>
      </c>
      <c r="V19" s="2" t="s">
        <v>14</v>
      </c>
      <c r="X19" s="4">
        <f t="shared" si="0"/>
        <v>20</v>
      </c>
      <c r="Y19" s="4">
        <f t="shared" si="1"/>
        <v>0</v>
      </c>
      <c r="Z19" s="4">
        <f t="shared" si="2"/>
        <v>0</v>
      </c>
      <c r="AA19" s="4">
        <f t="shared" si="3"/>
        <v>1</v>
      </c>
    </row>
    <row r="20" spans="1:27" ht="51" x14ac:dyDescent="0.2">
      <c r="A20" s="6" t="s">
        <v>60</v>
      </c>
      <c r="B20" s="2" t="s">
        <v>14</v>
      </c>
      <c r="C20" s="2" t="s">
        <v>14</v>
      </c>
      <c r="D20" s="2" t="s">
        <v>14</v>
      </c>
      <c r="E20" s="2" t="s">
        <v>14</v>
      </c>
      <c r="F20" s="2" t="s">
        <v>14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2" t="s">
        <v>14</v>
      </c>
      <c r="Q20" s="9" t="s">
        <v>49</v>
      </c>
      <c r="R20" s="2" t="s">
        <v>14</v>
      </c>
      <c r="S20" s="2" t="s">
        <v>14</v>
      </c>
      <c r="T20" s="2" t="s">
        <v>14</v>
      </c>
      <c r="U20" s="2" t="s">
        <v>14</v>
      </c>
      <c r="V20" s="2" t="s">
        <v>14</v>
      </c>
      <c r="X20" s="4">
        <f t="shared" si="0"/>
        <v>20</v>
      </c>
      <c r="Y20" s="4">
        <f t="shared" si="1"/>
        <v>0</v>
      </c>
      <c r="Z20" s="4">
        <f t="shared" si="2"/>
        <v>0</v>
      </c>
      <c r="AA20" s="4">
        <f t="shared" si="3"/>
        <v>1</v>
      </c>
    </row>
    <row r="21" spans="1:27" ht="38.25" x14ac:dyDescent="0.2">
      <c r="A21" s="6" t="s">
        <v>61</v>
      </c>
      <c r="B21" s="2" t="s">
        <v>14</v>
      </c>
      <c r="C21" s="2" t="s">
        <v>14</v>
      </c>
      <c r="D21" s="2" t="s">
        <v>14</v>
      </c>
      <c r="E21" s="2" t="s">
        <v>14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2" t="s">
        <v>14</v>
      </c>
      <c r="Q21" s="9" t="s">
        <v>49</v>
      </c>
      <c r="R21" s="2" t="s">
        <v>14</v>
      </c>
      <c r="S21" s="2" t="s">
        <v>14</v>
      </c>
      <c r="T21" s="2" t="s">
        <v>14</v>
      </c>
      <c r="U21" s="2" t="s">
        <v>14</v>
      </c>
      <c r="V21" s="2" t="s">
        <v>14</v>
      </c>
      <c r="X21" s="4">
        <f t="shared" si="0"/>
        <v>20</v>
      </c>
      <c r="Y21" s="4">
        <f t="shared" si="1"/>
        <v>0</v>
      </c>
      <c r="Z21" s="4">
        <f t="shared" si="2"/>
        <v>0</v>
      </c>
      <c r="AA21" s="4">
        <f t="shared" si="3"/>
        <v>1</v>
      </c>
    </row>
    <row r="22" spans="1:27" ht="25.5" x14ac:dyDescent="0.2">
      <c r="A22" s="6" t="s">
        <v>62</v>
      </c>
      <c r="B22" s="2" t="s">
        <v>14</v>
      </c>
      <c r="C22" s="2" t="s">
        <v>14</v>
      </c>
      <c r="D22" s="2" t="s">
        <v>16</v>
      </c>
      <c r="E22" s="2" t="s">
        <v>14</v>
      </c>
      <c r="F22" s="2" t="s">
        <v>14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2" t="s">
        <v>14</v>
      </c>
      <c r="Q22" s="9" t="s">
        <v>49</v>
      </c>
      <c r="R22" s="2" t="s">
        <v>16</v>
      </c>
      <c r="S22" s="2" t="s">
        <v>14</v>
      </c>
      <c r="T22" s="2" t="s">
        <v>14</v>
      </c>
      <c r="U22" s="2" t="s">
        <v>14</v>
      </c>
      <c r="V22" s="2" t="s">
        <v>14</v>
      </c>
      <c r="X22" s="4">
        <f t="shared" si="0"/>
        <v>18</v>
      </c>
      <c r="Y22" s="4">
        <f t="shared" si="1"/>
        <v>0</v>
      </c>
      <c r="Z22" s="4">
        <f t="shared" si="2"/>
        <v>2</v>
      </c>
      <c r="AA22" s="4">
        <f t="shared" si="3"/>
        <v>1</v>
      </c>
    </row>
    <row r="23" spans="1:27" ht="25.5" x14ac:dyDescent="0.2">
      <c r="A23" s="6" t="s">
        <v>63</v>
      </c>
      <c r="B23" s="2" t="s">
        <v>14</v>
      </c>
      <c r="C23" s="2" t="s">
        <v>14</v>
      </c>
      <c r="D23" s="2" t="s">
        <v>16</v>
      </c>
      <c r="E23" s="2" t="s">
        <v>14</v>
      </c>
      <c r="F23" s="2" t="s">
        <v>14</v>
      </c>
      <c r="G23" s="2" t="s">
        <v>14</v>
      </c>
      <c r="H23" s="2" t="s">
        <v>14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 t="s">
        <v>14</v>
      </c>
      <c r="O23" s="2" t="s">
        <v>14</v>
      </c>
      <c r="P23" s="2" t="s">
        <v>14</v>
      </c>
      <c r="Q23" s="9" t="s">
        <v>49</v>
      </c>
      <c r="R23" s="2" t="s">
        <v>16</v>
      </c>
      <c r="S23" s="2" t="s">
        <v>14</v>
      </c>
      <c r="T23" s="2" t="s">
        <v>16</v>
      </c>
      <c r="U23" s="2" t="s">
        <v>14</v>
      </c>
      <c r="V23" s="2" t="s">
        <v>14</v>
      </c>
      <c r="X23" s="4">
        <f t="shared" si="0"/>
        <v>17</v>
      </c>
      <c r="Y23" s="4">
        <f t="shared" si="1"/>
        <v>0</v>
      </c>
      <c r="Z23" s="4">
        <f t="shared" si="2"/>
        <v>3</v>
      </c>
      <c r="AA23" s="4">
        <f t="shared" si="3"/>
        <v>1</v>
      </c>
    </row>
    <row r="24" spans="1:27" ht="63.75" x14ac:dyDescent="0.2">
      <c r="A24" s="6" t="s">
        <v>64</v>
      </c>
      <c r="B24" s="2" t="s">
        <v>14</v>
      </c>
      <c r="C24" s="2" t="s">
        <v>14</v>
      </c>
      <c r="D24" s="2" t="s">
        <v>14</v>
      </c>
      <c r="E24" s="2" t="s">
        <v>14</v>
      </c>
      <c r="F24" s="2" t="s">
        <v>14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 t="s">
        <v>14</v>
      </c>
      <c r="O24" s="2" t="s">
        <v>14</v>
      </c>
      <c r="P24" s="2" t="s">
        <v>14</v>
      </c>
      <c r="Q24" s="9" t="s">
        <v>49</v>
      </c>
      <c r="R24" s="2" t="s">
        <v>14</v>
      </c>
      <c r="S24" s="2" t="s">
        <v>14</v>
      </c>
      <c r="T24" s="2" t="s">
        <v>14</v>
      </c>
      <c r="U24" s="2" t="s">
        <v>14</v>
      </c>
      <c r="V24" s="2" t="s">
        <v>14</v>
      </c>
      <c r="X24" s="4">
        <f t="shared" si="0"/>
        <v>20</v>
      </c>
      <c r="Y24" s="4">
        <f t="shared" si="1"/>
        <v>0</v>
      </c>
      <c r="Z24" s="4">
        <f t="shared" si="2"/>
        <v>0</v>
      </c>
      <c r="AA24" s="4">
        <f t="shared" ref="AA24:AA32" si="5">COUNTIF(B24:W24,"-")</f>
        <v>1</v>
      </c>
    </row>
    <row r="25" spans="1:27" ht="63.75" x14ac:dyDescent="0.2">
      <c r="A25" s="6" t="s">
        <v>65</v>
      </c>
      <c r="B25" s="2" t="s">
        <v>14</v>
      </c>
      <c r="C25" s="2" t="s">
        <v>14</v>
      </c>
      <c r="D25" s="2" t="s">
        <v>15</v>
      </c>
      <c r="E25" s="2" t="s">
        <v>16</v>
      </c>
      <c r="F25" s="2" t="s">
        <v>14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16</v>
      </c>
      <c r="O25" s="2" t="s">
        <v>16</v>
      </c>
      <c r="P25" s="2" t="s">
        <v>14</v>
      </c>
      <c r="Q25" s="9" t="s">
        <v>49</v>
      </c>
      <c r="R25" s="2" t="s">
        <v>16</v>
      </c>
      <c r="S25" s="2" t="s">
        <v>14</v>
      </c>
      <c r="T25" s="2" t="s">
        <v>14</v>
      </c>
      <c r="U25" s="2" t="s">
        <v>14</v>
      </c>
      <c r="V25" s="2" t="s">
        <v>14</v>
      </c>
      <c r="X25" s="4">
        <f t="shared" si="0"/>
        <v>15</v>
      </c>
      <c r="Y25" s="4">
        <f t="shared" si="1"/>
        <v>1</v>
      </c>
      <c r="Z25" s="4">
        <f t="shared" si="2"/>
        <v>4</v>
      </c>
      <c r="AA25" s="4">
        <f t="shared" si="5"/>
        <v>1</v>
      </c>
    </row>
    <row r="26" spans="1:27" ht="38.25" x14ac:dyDescent="0.2">
      <c r="A26" s="6" t="s">
        <v>76</v>
      </c>
      <c r="B26" s="2" t="s">
        <v>14</v>
      </c>
      <c r="C26" s="2" t="s">
        <v>14</v>
      </c>
      <c r="D26" s="2" t="s">
        <v>14</v>
      </c>
      <c r="E26" s="2" t="s">
        <v>14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2" t="s">
        <v>14</v>
      </c>
      <c r="O26" s="2" t="s">
        <v>14</v>
      </c>
      <c r="P26" s="2" t="s">
        <v>14</v>
      </c>
      <c r="Q26" s="9" t="s">
        <v>49</v>
      </c>
      <c r="R26" s="2" t="s">
        <v>14</v>
      </c>
      <c r="S26" s="2" t="s">
        <v>14</v>
      </c>
      <c r="T26" s="2" t="s">
        <v>14</v>
      </c>
      <c r="U26" s="2" t="s">
        <v>14</v>
      </c>
      <c r="V26" s="2" t="s">
        <v>14</v>
      </c>
      <c r="X26" s="4">
        <f t="shared" si="0"/>
        <v>20</v>
      </c>
      <c r="Y26" s="4">
        <f t="shared" si="1"/>
        <v>0</v>
      </c>
      <c r="Z26" s="4">
        <f t="shared" si="2"/>
        <v>0</v>
      </c>
      <c r="AA26" s="4">
        <f t="shared" si="5"/>
        <v>1</v>
      </c>
    </row>
    <row r="27" spans="1:27" ht="38.25" x14ac:dyDescent="0.2">
      <c r="A27" s="6" t="s">
        <v>66</v>
      </c>
      <c r="B27" s="2" t="s">
        <v>14</v>
      </c>
      <c r="C27" s="2" t="s">
        <v>14</v>
      </c>
      <c r="D27" s="2" t="s">
        <v>14</v>
      </c>
      <c r="E27" s="2" t="s">
        <v>14</v>
      </c>
      <c r="F27" s="2" t="s">
        <v>14</v>
      </c>
      <c r="G27" s="2" t="s">
        <v>14</v>
      </c>
      <c r="H27" s="2" t="s">
        <v>14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2" t="s">
        <v>14</v>
      </c>
      <c r="O27" s="2" t="s">
        <v>14</v>
      </c>
      <c r="P27" s="2" t="s">
        <v>14</v>
      </c>
      <c r="Q27" s="9" t="s">
        <v>49</v>
      </c>
      <c r="R27" s="2" t="s">
        <v>14</v>
      </c>
      <c r="S27" s="2" t="s">
        <v>14</v>
      </c>
      <c r="T27" s="2" t="s">
        <v>14</v>
      </c>
      <c r="U27" s="2" t="s">
        <v>14</v>
      </c>
      <c r="V27" s="2" t="s">
        <v>14</v>
      </c>
      <c r="X27" s="4">
        <f t="shared" si="0"/>
        <v>20</v>
      </c>
      <c r="Y27" s="4">
        <f t="shared" si="1"/>
        <v>0</v>
      </c>
      <c r="Z27" s="4">
        <f t="shared" si="2"/>
        <v>0</v>
      </c>
      <c r="AA27" s="4">
        <f t="shared" si="5"/>
        <v>1</v>
      </c>
    </row>
    <row r="28" spans="1:27" ht="76.5" x14ac:dyDescent="0.2">
      <c r="A28" s="6" t="s">
        <v>67</v>
      </c>
      <c r="B28" s="2" t="s">
        <v>14</v>
      </c>
      <c r="C28" s="2" t="s">
        <v>14</v>
      </c>
      <c r="D28" s="2" t="s">
        <v>14</v>
      </c>
      <c r="E28" s="2" t="s">
        <v>14</v>
      </c>
      <c r="F28" s="2" t="s">
        <v>14</v>
      </c>
      <c r="G28" s="2" t="s">
        <v>14</v>
      </c>
      <c r="H28" s="2" t="s">
        <v>14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2" t="s">
        <v>14</v>
      </c>
      <c r="O28" s="2" t="s">
        <v>14</v>
      </c>
      <c r="P28" s="2" t="s">
        <v>14</v>
      </c>
      <c r="Q28" s="9" t="s">
        <v>49</v>
      </c>
      <c r="R28" s="2" t="s">
        <v>14</v>
      </c>
      <c r="S28" s="2" t="s">
        <v>14</v>
      </c>
      <c r="T28" s="2" t="s">
        <v>14</v>
      </c>
      <c r="U28" s="2" t="s">
        <v>14</v>
      </c>
      <c r="V28" s="2" t="s">
        <v>14</v>
      </c>
      <c r="X28" s="4">
        <f t="shared" si="0"/>
        <v>20</v>
      </c>
      <c r="Y28" s="4">
        <f t="shared" si="1"/>
        <v>0</v>
      </c>
      <c r="Z28" s="4">
        <f t="shared" si="2"/>
        <v>0</v>
      </c>
      <c r="AA28" s="4">
        <f t="shared" si="5"/>
        <v>1</v>
      </c>
    </row>
    <row r="29" spans="1:27" ht="26.25" customHeight="1" x14ac:dyDescent="0.2">
      <c r="A29" s="6" t="s">
        <v>68</v>
      </c>
      <c r="B29" s="2" t="s">
        <v>14</v>
      </c>
      <c r="C29" s="2" t="s">
        <v>14</v>
      </c>
      <c r="D29" s="2" t="s">
        <v>14</v>
      </c>
      <c r="E29" s="2" t="s">
        <v>14</v>
      </c>
      <c r="F29" s="2" t="s">
        <v>14</v>
      </c>
      <c r="G29" s="2" t="s">
        <v>14</v>
      </c>
      <c r="H29" s="2" t="s">
        <v>14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  <c r="N29" s="2" t="s">
        <v>14</v>
      </c>
      <c r="O29" s="2" t="s">
        <v>14</v>
      </c>
      <c r="P29" s="2" t="s">
        <v>14</v>
      </c>
      <c r="Q29" s="9" t="s">
        <v>49</v>
      </c>
      <c r="R29" s="2" t="s">
        <v>16</v>
      </c>
      <c r="S29" s="2" t="s">
        <v>14</v>
      </c>
      <c r="T29" s="2" t="s">
        <v>14</v>
      </c>
      <c r="U29" s="2" t="s">
        <v>14</v>
      </c>
      <c r="V29" s="2" t="s">
        <v>14</v>
      </c>
      <c r="X29" s="4">
        <f t="shared" si="0"/>
        <v>19</v>
      </c>
      <c r="Y29" s="4">
        <f t="shared" si="1"/>
        <v>0</v>
      </c>
      <c r="Z29" s="4">
        <f t="shared" si="2"/>
        <v>1</v>
      </c>
      <c r="AA29" s="4">
        <f t="shared" si="5"/>
        <v>1</v>
      </c>
    </row>
    <row r="30" spans="1:27" ht="38.25" x14ac:dyDescent="0.2">
      <c r="A30" s="6" t="s">
        <v>56</v>
      </c>
      <c r="B30" s="2" t="s">
        <v>14</v>
      </c>
      <c r="C30" s="2" t="s">
        <v>14</v>
      </c>
      <c r="D30" s="2" t="s">
        <v>14</v>
      </c>
      <c r="E30" s="2" t="s">
        <v>14</v>
      </c>
      <c r="F30" s="2" t="s">
        <v>14</v>
      </c>
      <c r="G30" s="2" t="s">
        <v>14</v>
      </c>
      <c r="H30" s="2" t="s">
        <v>14</v>
      </c>
      <c r="I30" s="2" t="s">
        <v>14</v>
      </c>
      <c r="J30" s="2" t="s">
        <v>14</v>
      </c>
      <c r="K30" s="2" t="s">
        <v>14</v>
      </c>
      <c r="L30" s="2" t="s">
        <v>14</v>
      </c>
      <c r="M30" s="2" t="s">
        <v>14</v>
      </c>
      <c r="N30" s="2" t="s">
        <v>14</v>
      </c>
      <c r="O30" s="2" t="s">
        <v>14</v>
      </c>
      <c r="P30" s="2" t="s">
        <v>14</v>
      </c>
      <c r="Q30" s="9" t="s">
        <v>49</v>
      </c>
      <c r="R30" s="2" t="s">
        <v>16</v>
      </c>
      <c r="S30" s="2" t="s">
        <v>14</v>
      </c>
      <c r="T30" s="2" t="s">
        <v>14</v>
      </c>
      <c r="U30" s="2" t="s">
        <v>14</v>
      </c>
      <c r="V30" s="2" t="s">
        <v>14</v>
      </c>
      <c r="X30" s="4">
        <f t="shared" si="0"/>
        <v>19</v>
      </c>
      <c r="Y30" s="4">
        <f t="shared" si="1"/>
        <v>0</v>
      </c>
      <c r="Z30" s="4">
        <f t="shared" si="2"/>
        <v>1</v>
      </c>
      <c r="AA30" s="4">
        <f t="shared" si="5"/>
        <v>1</v>
      </c>
    </row>
    <row r="31" spans="1:27" ht="38.25" x14ac:dyDescent="0.2">
      <c r="A31" s="6" t="s">
        <v>69</v>
      </c>
      <c r="B31" s="2" t="s">
        <v>14</v>
      </c>
      <c r="C31" s="2" t="s">
        <v>14</v>
      </c>
      <c r="D31" s="2" t="s">
        <v>14</v>
      </c>
      <c r="E31" s="2" t="s">
        <v>14</v>
      </c>
      <c r="F31" s="2" t="s">
        <v>14</v>
      </c>
      <c r="G31" s="2" t="s">
        <v>14</v>
      </c>
      <c r="H31" s="2" t="s">
        <v>14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  <c r="N31" s="2" t="s">
        <v>14</v>
      </c>
      <c r="O31" s="2" t="s">
        <v>14</v>
      </c>
      <c r="P31" s="2" t="s">
        <v>14</v>
      </c>
      <c r="Q31" s="9" t="s">
        <v>49</v>
      </c>
      <c r="R31" s="2" t="s">
        <v>14</v>
      </c>
      <c r="S31" s="2" t="s">
        <v>14</v>
      </c>
      <c r="T31" s="2" t="s">
        <v>14</v>
      </c>
      <c r="U31" s="2" t="s">
        <v>14</v>
      </c>
      <c r="V31" s="2" t="s">
        <v>14</v>
      </c>
      <c r="X31" s="4">
        <f t="shared" si="0"/>
        <v>20</v>
      </c>
      <c r="Y31" s="4">
        <f t="shared" si="1"/>
        <v>0</v>
      </c>
      <c r="Z31" s="4">
        <f t="shared" si="2"/>
        <v>0</v>
      </c>
      <c r="AA31" s="4">
        <f t="shared" si="5"/>
        <v>1</v>
      </c>
    </row>
    <row r="32" spans="1:27" ht="25.5" x14ac:dyDescent="0.2">
      <c r="A32" s="6" t="s">
        <v>70</v>
      </c>
      <c r="B32" s="2" t="s">
        <v>14</v>
      </c>
      <c r="C32" s="2" t="s">
        <v>14</v>
      </c>
      <c r="D32" s="2" t="s">
        <v>14</v>
      </c>
      <c r="E32" s="2" t="s">
        <v>14</v>
      </c>
      <c r="F32" s="2" t="s">
        <v>14</v>
      </c>
      <c r="G32" s="2" t="s">
        <v>14</v>
      </c>
      <c r="H32" s="2" t="s">
        <v>14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  <c r="N32" s="2" t="s">
        <v>14</v>
      </c>
      <c r="O32" s="2" t="s">
        <v>14</v>
      </c>
      <c r="P32" s="2" t="s">
        <v>14</v>
      </c>
      <c r="Q32" s="9" t="s">
        <v>49</v>
      </c>
      <c r="R32" s="2" t="s">
        <v>14</v>
      </c>
      <c r="S32" s="2" t="s">
        <v>14</v>
      </c>
      <c r="T32" s="2" t="s">
        <v>14</v>
      </c>
      <c r="U32" s="2" t="s">
        <v>14</v>
      </c>
      <c r="V32" s="2" t="s">
        <v>14</v>
      </c>
      <c r="X32" s="4">
        <f t="shared" si="0"/>
        <v>20</v>
      </c>
      <c r="Y32" s="4">
        <f t="shared" si="1"/>
        <v>0</v>
      </c>
      <c r="Z32" s="4">
        <f t="shared" si="2"/>
        <v>0</v>
      </c>
      <c r="AA32" s="4">
        <f t="shared" si="5"/>
        <v>1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18 B21:V32">
    <cfRule type="cellIs" dxfId="9" priority="86" operator="equal">
      <formula>"ZDRŽEL(A) SE"</formula>
    </cfRule>
    <cfRule type="cellIs" dxfId="8" priority="87" operator="equal">
      <formula>"ZDRŽEL(A) SE"</formula>
    </cfRule>
    <cfRule type="cellIs" dxfId="7" priority="88" operator="equal">
      <formula>"NE"</formula>
    </cfRule>
    <cfRule type="cellIs" dxfId="6" priority="89" operator="equal">
      <formula>"ANO"</formula>
    </cfRule>
  </conditionalFormatting>
  <conditionalFormatting sqref="X7:X32">
    <cfRule type="cellIs" dxfId="5" priority="38" operator="greaterThan">
      <formula>10</formula>
    </cfRule>
  </conditionalFormatting>
  <conditionalFormatting sqref="B19:V20">
    <cfRule type="cellIs" dxfId="4" priority="18" operator="equal">
      <formula>"ZDRŽEL(A) SE"</formula>
    </cfRule>
    <cfRule type="cellIs" dxfId="3" priority="19" operator="equal">
      <formula>"ZDRŽEL(A) SE"</formula>
    </cfRule>
    <cfRule type="cellIs" dxfId="2" priority="20" operator="equal">
      <formula>"NE"</formula>
    </cfRule>
    <cfRule type="cellIs" dxfId="1" priority="21" operator="equal">
      <formula>"ANO"</formula>
    </cfRule>
  </conditionalFormatting>
  <conditionalFormatting sqref="A7:A32">
    <cfRule type="duplicateValues" dxfId="0" priority="170"/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Pavlína Benešová</cp:lastModifiedBy>
  <dcterms:created xsi:type="dcterms:W3CDTF">2013-09-19T09:38:57Z</dcterms:created>
  <dcterms:modified xsi:type="dcterms:W3CDTF">2021-09-16T09:02:22Z</dcterms:modified>
</cp:coreProperties>
</file>