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 MĚSTA\ZASTUPITELSTVO MĚSTA rok 2021\ZM 05_2021 ze dne 10.11. 2021\"/>
    </mc:Choice>
  </mc:AlternateContent>
  <xr:revisionPtr revIDLastSave="0" documentId="8_{F8C83C9C-56C2-40D2-8ED8-059E04D1B96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<sst xmlns="http://schemas.openxmlformats.org/spreadsheetml/2006/main" count="549" uniqueCount="73">
  <si>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</si>
  <si>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</si>
  <si>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</si>
  <si>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</si>
  <si>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</si>
  <si>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</si>
  <si>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</si>
  <si>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</si>
  <si>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</si>
  <si>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</si>
  <si>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</si>
  <si>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</si>
  <si>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</si>
  <si>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</si>
  <si>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</si>
  <si>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</si>
  <si>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</si>
  <si>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</si>
  <si>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</si>
  <si>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</si>
  <si>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</si>
  <si>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</si>
  <si>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</si>
  <si>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</si>
  <si>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</si>
  <si>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</si>
  <si>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</si>
  <si>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</si>
  <si>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</si>
  <si>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</si>
  <si>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</si>
  <si>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</si>
  <si>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</si>
  <si>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</si>
  <si>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</si>
  <si>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</si>
  <si>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</si>
  <si>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</si>
  <si>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</si>
  <si>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</si>
  <si>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</si>
  <si>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</si>
  <si>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</si>
  <si>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</si>
  <si>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</si>
  <si>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</si>
  <si>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</si>
  <si>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</si>
  <si>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</si>
  <si>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</si>
  <si>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</si>
  <si>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1) Zastupitelstvo města určuje zapisovatelkou paní Bc. Petru Klasovitou a pana Bc. Jiřího Kořínka zodpovědného za obsluhu elektronického hlasovacího zařízení.</t>
  </si>
  <si>
    <t>Zastupitelstvo města 10.11.2021</t>
  </si>
  <si>
    <t xml:space="preserve">2) Zastupitelstvo města volí ověřovatele zápisu Ing. Jiřího Fišera a Mgr. Jana Lipavského. </t>
  </si>
  <si>
    <t>4) Zastupitelstvo města bere na vědomí Zápis z jednání finančního výboru č.4-2021 konaného dne 18.října 2021. </t>
  </si>
  <si>
    <t>6) Zastupitelstvo města bere na vědomí Rozpočtové opatření č.8-2021.</t>
  </si>
  <si>
    <t>22) Zastupitelstvo města schvaluje poskytnutí mimořádného členského příspěvku dobrovolnému svazku obcí Mikroregion Vysokomýtsko ve výši 20.000 Kč, který bude použit na realizaci projektu „Pořízení elektronických úředních desek pro obce Mikroregionu Vysokomýtsko“.</t>
  </si>
  <si>
    <t>21) Zastupitelstvo města neschvaluje zařazení podnětu na změnu využití u pozemků p.č. 10292 a p.č. 10293 k.ú. Vysoké Mýto z předepsaného funkčního využití „Plochy zemědělsky obhospodařované půdy – NZ“ na zastavitelnou plochu s funkčním využitím „Plochy smíšené výrobní – VS“ do následující aktualizace Územního plánu Vysoké Mýto.</t>
  </si>
  <si>
    <t>20) Zastupitelstvo města neschvaluje zařazení podnětu na změnu využití u pozemků č. 1690/37, 1690/60, 1690/61 a 1690/62 k.ú. Vysoké Mýto z předepsaného funkčního využití „Plochy občanské vybavenosti – sportovní a tělovýchovná zařízení – OS“ na plochu s funkčním využitím „Plochy bydlení – v bytových domech – BH“ do následující změny Územního plánu Vysoké Mýto.</t>
  </si>
  <si>
    <t>19) Zastupitelstvo města neschvaluje zařazení podnětu na změnu využití u pozemku č. 3337 k.ú. Vysoké Mýto z předepsaného funkčního využití „Plochy smíšené krajinné zeleně – NZs“ na plochu zastavitelnou s funkčním využitím „Plochy rekreace – rekreace individuální – RI“ do následující změny Územního plánu Vysoké Mýto.</t>
  </si>
  <si>
    <t>5) Zastupitelstvo města schvaluje Rozbor hospodaření města Vysokého Mýta sestavený k 30.09.2021. </t>
  </si>
  <si>
    <t>7) Zastupitelstvo města schvaluje Rozpočtové opatření č.9-2021 ve znění doplňku č.1.</t>
  </si>
  <si>
    <t xml:space="preserve">8) Zastupitelstvo města schvaluje prodej pozemku nově vzniklého geometrickým plánem č. 4527-6/2021 označeného jako parc. č. 1522/102 zastavěná plocha a nádvoří – společný dvůr v obci a k.ú. Vysoké Mýto společnosti TOMIL s.r.o., IČ 25281470, za kupní cenu ve výši 141.550 Kč. K uvedené částce bude připočtena DPH ve výši 21%.   </t>
  </si>
  <si>
    <t>9) Zastupitelstvo města schvaluje koupi pozemku parc. č. 2134, jehož součástí je stavba Pražské Předměstí, čp. 7, rod. dům a pozemku parc. č. 2135 zahrada, vše v k.ú. Vysoké Mýto, od vlastníků za kupní cenu ve výši 2.550.000 Kč. Koupě za uvedenou cenu se uskutečňuje z důvodu akutní nutnosti řešit parkování související s provozem stadionu v ul. Sportovní.</t>
  </si>
  <si>
    <t>10) Zastupitelstvo města neschvaluje prodej části pozemku parc. č. 4276/7 zahrada v k.ú. Vysoké Mýto.</t>
  </si>
  <si>
    <t>11) Zastupitelstvo města přijímá účelovou dotaci (státní finanční podporu) z I. etapy rezervy Programu regenerace městských památkových rezervací a městských památkových zón na rok 2021, na obnovu kulturní památky-dům č. p. 211, rejstř. č. ÚSKP 21202/6-4394 v celkové výši 150 000, - Kč.</t>
  </si>
  <si>
    <t>12) Zastupitelstvo města zrušuje usnesení č. 51/21 ze dne 21.4.2021</t>
  </si>
  <si>
    <t xml:space="preserve">13) Zastupitelstvo města zrušuje usnesení č. 99/21 ze dne 23.6.2021 </t>
  </si>
  <si>
    <t>14) Zastupitelstvo města schvaluje dotaci města 95 000 Kč na výměnu výplní fasádních otvorů - I. etapa, měšťanského domu č. p. 211 na pozemku parc. č. 1290 v obci a k.ú. Vysoké Mýto v rámci programu regenerace městských památkových rezervací a městských památkových zón vlastníkovi stavby.</t>
  </si>
  <si>
    <t>15) Zastupitelstvo města schvaluje uzavření veřejnoprávní smlouvy č. 01/2020/OSU-SPP s Římskokatolickou farností - děkanství Vysoké Mýto, IČ: 47499109, Försterova 161/I, 566 01 Vysoké Mýto, jako příjemcem dotace na obnovu kulturní památky kostel sv. Vavřince, poz. p. č. 220 ve Vysokém Mýtě, rejstř. č. ÚSKP 14570/6-4109, akce „očištění a zajištění oltáře spočívající ve schválených pracích viz. rozhodnutí SPP, restaurování nástěnných maleb nad oltářem Nanebevzetí Panny Marie v kostele sv. Vavřince na st. p. č. 220 v obci a k. ú. Vysoké Mýto“ ve výši 380.000 Kč z Programu regenerace MPR a MPZ a 53.000 Kč povinný podíl města, v předloženém znění.</t>
  </si>
  <si>
    <t xml:space="preserve">17) Zastupitelstvo města schvaluje zařazení podnětu na změnu využití u pozemku č.4289/130 k.ú. Vysoké Mýto z předepsaného funkčního využití „Plochy zeleně – ochranná a izolační – ZO“ na plochu zastavitelnou s funkčním využitím „Plochy výroby a skladování – drobná a řemeslná výroba – VD“ do následující změny Územního plánu Vysoké Mýto. </t>
  </si>
  <si>
    <t>18) Zastupitelstvo města schvaluje zařazení podnětu na změnu využití u pozemků č. 4010 a č. 4011 k.ú. Vysoké Mýto z předepsaného funkčního využití „Plochy zeleně – ochranná a izolační – ZO“ na plochu zastavitelnou s funkčním využitím „Plochy bydlení – rodinné domy městské a příměstské – BI“ do následující změny Územního plánu Vysoké Mýto.</t>
  </si>
  <si>
    <t xml:space="preserve">16) Zastupitelstvo města schvaluje uzavření veřejnoprávní smlouvy č. 02/2021/OSU-SPP s vlastníky nemovitosti p. Janou Kroulíkovou, xx, p. Radko Ptáčníkem, xx a Mgr. Jaroslavem Kučerou, xx, jako příjemci dotace na obnovu kulturní památky měšťanský dům, č. p. 211, ul. Komenského, Vysoké Mýto, rejstř. č. ÚSKP 21202/6-4394, parc. č. 1290 v k. ú. Vysoké Mýto. Akce  „výměna výplní fasádních otvorů – I. etapa “ ve výši 380.000 Kč z Programu regenerace MPR a MPZ na rok 2021 (230.000 program regenerace MPZ a MPR, 150.000 Kč rezerva programu regenerace MPZ a MPR) a 95.000 Kč povinný podíl města, v předloženém znění.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</si>
</sst>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11" t="s">
        <v>5</v>
      </c>
      <c r="D2" s="5"/>
      <c r="E2" s="5" t="s">
        <v>0</v>
      </c>
      <c r="F2" s="10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9" t="s">
        <v>5</v>
      </c>
      <c r="R2" s="10" t="s">
        <v>0</v>
      </c>
      <c r="S2" s="5" t="s">
        <v>32</v>
      </c>
      <c r="T2" s="5" t="s">
        <v>0</v>
      </c>
      <c r="U2" s="5"/>
      <c r="V2" s="5" t="s">
        <v>5</v>
      </c>
      <c r="X2" s="13" t="s">
        <v>17</v>
      </c>
      <c r="Y2" s="14"/>
      <c r="Z2" s="14"/>
      <c r="AA2" s="15"/>
    </row>
    <row r="3" spans="1:27" ht="15" customHeight="1" x14ac:dyDescent="0.2">
      <c r="A3" s="12" t="s">
        <v>52</v>
      </c>
      <c r="B3" s="5" t="s">
        <v>20</v>
      </c>
      <c r="C3" s="11" t="s">
        <v>21</v>
      </c>
      <c r="D3" s="10" t="s">
        <v>33</v>
      </c>
      <c r="E3" s="5" t="s">
        <v>22</v>
      </c>
      <c r="F3" s="10" t="s">
        <v>34</v>
      </c>
      <c r="G3" s="5" t="s">
        <v>3</v>
      </c>
      <c r="H3" s="10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9" t="s">
        <v>38</v>
      </c>
      <c r="R3" s="10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6" t="s">
        <v>14</v>
      </c>
      <c r="Y3" s="18" t="s">
        <v>15</v>
      </c>
      <c r="Z3" s="20" t="s">
        <v>18</v>
      </c>
      <c r="AA3" s="22" t="s">
        <v>19</v>
      </c>
    </row>
    <row r="4" spans="1:27" ht="15" customHeight="1" x14ac:dyDescent="0.2">
      <c r="A4" s="12"/>
      <c r="B4" s="5" t="s">
        <v>1</v>
      </c>
      <c r="C4" s="11" t="s">
        <v>27</v>
      </c>
      <c r="D4" s="10" t="s">
        <v>42</v>
      </c>
      <c r="E4" s="5" t="s">
        <v>6</v>
      </c>
      <c r="F4" s="10" t="s">
        <v>43</v>
      </c>
      <c r="G4" s="5" t="s">
        <v>4</v>
      </c>
      <c r="H4" s="10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9" t="s">
        <v>6</v>
      </c>
      <c r="R4" s="10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7"/>
      <c r="Y4" s="19"/>
      <c r="Z4" s="21"/>
      <c r="AA4" s="23"/>
    </row>
    <row r="5" spans="1:27" ht="15" customHeight="1" x14ac:dyDescent="0.25">
      <c r="A5" s="12"/>
      <c r="B5" s="5"/>
      <c r="C5" s="5"/>
      <c r="D5" s="5"/>
      <c r="E5" s="5"/>
      <c r="F5" s="10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38.25" x14ac:dyDescent="0.2">
      <c r="A7" s="6" t="s">
        <v>51</v>
      </c>
      <c r="B7" s="2" t="s">
        <v>14</v>
      </c>
      <c r="C7" s="2" t="s">
        <v>49</v>
      </c>
      <c r="D7" s="2" t="s">
        <v>49</v>
      </c>
      <c r="E7" s="2" t="s">
        <v>14</v>
      </c>
      <c r="F7" s="2" t="s">
        <v>49</v>
      </c>
      <c r="G7" s="2" t="s">
        <v>14</v>
      </c>
      <c r="H7" s="2" t="s">
        <v>49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49</v>
      </c>
      <c r="R7" s="2" t="s">
        <v>49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28" si="0">COUNTIF($B7:$W7,"ANO")</f>
        <v>15</v>
      </c>
      <c r="Y7" s="4">
        <f t="shared" ref="Y7:Y28" si="1">COUNTIF($B7:$W7,"NE")</f>
        <v>0</v>
      </c>
      <c r="Z7" s="4">
        <f t="shared" ref="Z7:Z28" si="2">COUNTIF($B7:$W7,"ZDRŽEL(A) SE")</f>
        <v>0</v>
      </c>
      <c r="AA7" s="4">
        <f t="shared" ref="AA7:AA22" si="3">COUNTIF(B7:W7,"-")</f>
        <v>6</v>
      </c>
    </row>
    <row r="8" spans="1:27" ht="25.5" x14ac:dyDescent="0.2">
      <c r="A8" s="6" t="s">
        <v>53</v>
      </c>
      <c r="B8" s="2" t="s">
        <v>14</v>
      </c>
      <c r="C8" s="2" t="s">
        <v>49</v>
      </c>
      <c r="D8" s="2" t="s">
        <v>49</v>
      </c>
      <c r="E8" s="2" t="s">
        <v>16</v>
      </c>
      <c r="F8" s="2" t="s">
        <v>49</v>
      </c>
      <c r="G8" s="2" t="s">
        <v>14</v>
      </c>
      <c r="H8" s="2" t="s">
        <v>49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16</v>
      </c>
      <c r="P8" s="2" t="s">
        <v>14</v>
      </c>
      <c r="Q8" s="2" t="s">
        <v>49</v>
      </c>
      <c r="R8" s="2" t="s">
        <v>49</v>
      </c>
      <c r="S8" s="2" t="s">
        <v>14</v>
      </c>
      <c r="T8" s="2" t="s">
        <v>14</v>
      </c>
      <c r="U8" s="2" t="s">
        <v>14</v>
      </c>
      <c r="V8" s="2" t="s">
        <v>14</v>
      </c>
      <c r="X8" s="4">
        <f t="shared" si="0"/>
        <v>13</v>
      </c>
      <c r="Y8" s="4">
        <f t="shared" si="1"/>
        <v>0</v>
      </c>
      <c r="Z8" s="4">
        <f t="shared" si="2"/>
        <v>2</v>
      </c>
      <c r="AA8" s="4">
        <f t="shared" si="3"/>
        <v>6</v>
      </c>
    </row>
    <row r="9" spans="1:27" x14ac:dyDescent="0.2">
      <c r="A9" s="6" t="s">
        <v>50</v>
      </c>
      <c r="B9" s="2" t="s">
        <v>14</v>
      </c>
      <c r="C9" s="2" t="s">
        <v>49</v>
      </c>
      <c r="D9" s="2" t="s">
        <v>49</v>
      </c>
      <c r="E9" s="2" t="s">
        <v>14</v>
      </c>
      <c r="F9" s="2" t="s">
        <v>49</v>
      </c>
      <c r="G9" s="2" t="s">
        <v>14</v>
      </c>
      <c r="H9" s="2" t="s">
        <v>49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49</v>
      </c>
      <c r="R9" s="2" t="s">
        <v>49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15</v>
      </c>
      <c r="Y9" s="4">
        <f t="shared" si="1"/>
        <v>0</v>
      </c>
      <c r="Z9" s="4">
        <f t="shared" si="2"/>
        <v>0</v>
      </c>
      <c r="AA9" s="4">
        <f t="shared" si="3"/>
        <v>6</v>
      </c>
    </row>
    <row r="10" spans="1:27" ht="25.5" x14ac:dyDescent="0.2">
      <c r="A10" s="6" t="s">
        <v>54</v>
      </c>
      <c r="B10" s="2" t="s">
        <v>14</v>
      </c>
      <c r="C10" s="2" t="s">
        <v>49</v>
      </c>
      <c r="D10" s="2" t="s">
        <v>49</v>
      </c>
      <c r="E10" s="2" t="s">
        <v>14</v>
      </c>
      <c r="F10" s="2" t="s">
        <v>49</v>
      </c>
      <c r="G10" s="2" t="s">
        <v>14</v>
      </c>
      <c r="H10" s="2" t="s">
        <v>49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49</v>
      </c>
      <c r="R10" s="2" t="s">
        <v>49</v>
      </c>
      <c r="S10" s="2" t="s">
        <v>14</v>
      </c>
      <c r="T10" s="2" t="s">
        <v>14</v>
      </c>
      <c r="U10" s="2" t="s">
        <v>14</v>
      </c>
      <c r="V10" s="2" t="s">
        <v>14</v>
      </c>
      <c r="X10" s="4">
        <f t="shared" si="0"/>
        <v>15</v>
      </c>
      <c r="Y10" s="4">
        <f t="shared" si="1"/>
        <v>0</v>
      </c>
      <c r="Z10" s="4">
        <f t="shared" si="2"/>
        <v>0</v>
      </c>
      <c r="AA10" s="4">
        <f t="shared" si="3"/>
        <v>6</v>
      </c>
    </row>
    <row r="11" spans="1:27" ht="25.5" x14ac:dyDescent="0.2">
      <c r="A11" s="6" t="s">
        <v>60</v>
      </c>
      <c r="B11" s="2" t="s">
        <v>14</v>
      </c>
      <c r="C11" s="2" t="s">
        <v>49</v>
      </c>
      <c r="D11" s="2" t="s">
        <v>49</v>
      </c>
      <c r="E11" s="2" t="s">
        <v>14</v>
      </c>
      <c r="F11" s="2" t="s">
        <v>49</v>
      </c>
      <c r="G11" s="2" t="s">
        <v>14</v>
      </c>
      <c r="H11" s="2" t="s">
        <v>49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49</v>
      </c>
      <c r="R11" s="2" t="s">
        <v>49</v>
      </c>
      <c r="S11" s="2" t="s">
        <v>14</v>
      </c>
      <c r="T11" s="2" t="s">
        <v>14</v>
      </c>
      <c r="U11" s="2" t="s">
        <v>16</v>
      </c>
      <c r="V11" s="2" t="s">
        <v>14</v>
      </c>
      <c r="X11" s="4">
        <f t="shared" si="0"/>
        <v>14</v>
      </c>
      <c r="Y11" s="4">
        <f t="shared" si="1"/>
        <v>0</v>
      </c>
      <c r="Z11" s="4">
        <f t="shared" si="2"/>
        <v>1</v>
      </c>
      <c r="AA11" s="4">
        <f t="shared" si="3"/>
        <v>6</v>
      </c>
    </row>
    <row r="12" spans="1:27" x14ac:dyDescent="0.2">
      <c r="A12" s="6" t="s">
        <v>55</v>
      </c>
      <c r="B12" s="2" t="s">
        <v>14</v>
      </c>
      <c r="C12" s="2" t="s">
        <v>49</v>
      </c>
      <c r="D12" s="2" t="s">
        <v>49</v>
      </c>
      <c r="E12" s="2" t="s">
        <v>14</v>
      </c>
      <c r="F12" s="2" t="s">
        <v>49</v>
      </c>
      <c r="G12" s="2" t="s">
        <v>14</v>
      </c>
      <c r="H12" s="2" t="s">
        <v>49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49</v>
      </c>
      <c r="R12" s="2" t="s">
        <v>49</v>
      </c>
      <c r="S12" s="2" t="s">
        <v>14</v>
      </c>
      <c r="T12" s="2" t="s">
        <v>14</v>
      </c>
      <c r="U12" s="2" t="s">
        <v>14</v>
      </c>
      <c r="V12" s="2" t="s">
        <v>14</v>
      </c>
      <c r="X12" s="4">
        <f t="shared" si="0"/>
        <v>15</v>
      </c>
      <c r="Y12" s="4">
        <f t="shared" si="1"/>
        <v>0</v>
      </c>
      <c r="Z12" s="4">
        <f t="shared" si="2"/>
        <v>0</v>
      </c>
      <c r="AA12" s="4">
        <f t="shared" si="3"/>
        <v>6</v>
      </c>
    </row>
    <row r="13" spans="1:27" s="5" customFormat="1" ht="25.5" x14ac:dyDescent="0.2">
      <c r="A13" s="6" t="s">
        <v>61</v>
      </c>
      <c r="B13" s="2" t="s">
        <v>14</v>
      </c>
      <c r="C13" s="2" t="s">
        <v>49</v>
      </c>
      <c r="D13" s="2" t="s">
        <v>49</v>
      </c>
      <c r="E13" s="2" t="s">
        <v>14</v>
      </c>
      <c r="F13" s="2" t="s">
        <v>49</v>
      </c>
      <c r="G13" s="2" t="s">
        <v>14</v>
      </c>
      <c r="H13" s="2" t="s">
        <v>49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49</v>
      </c>
      <c r="R13" s="2" t="s">
        <v>49</v>
      </c>
      <c r="S13" s="2" t="s">
        <v>14</v>
      </c>
      <c r="T13" s="2" t="s">
        <v>14</v>
      </c>
      <c r="U13" s="2" t="s">
        <v>16</v>
      </c>
      <c r="V13" s="2" t="s">
        <v>14</v>
      </c>
      <c r="X13" s="4">
        <f t="shared" si="0"/>
        <v>14</v>
      </c>
      <c r="Y13" s="4">
        <f t="shared" si="1"/>
        <v>0</v>
      </c>
      <c r="Z13" s="4">
        <f t="shared" si="2"/>
        <v>1</v>
      </c>
      <c r="AA13" s="4">
        <f t="shared" ref="AA13:AA15" si="4">COUNTIF(B13:W13,"-")</f>
        <v>6</v>
      </c>
    </row>
    <row r="14" spans="1:27" s="5" customFormat="1" ht="63.75" x14ac:dyDescent="0.2">
      <c r="A14" s="6" t="s">
        <v>62</v>
      </c>
      <c r="B14" s="2" t="s">
        <v>14</v>
      </c>
      <c r="C14" s="2" t="s">
        <v>49</v>
      </c>
      <c r="D14" s="2" t="s">
        <v>49</v>
      </c>
      <c r="E14" s="2" t="s">
        <v>14</v>
      </c>
      <c r="F14" s="2" t="s">
        <v>49</v>
      </c>
      <c r="G14" s="2" t="s">
        <v>14</v>
      </c>
      <c r="H14" s="2" t="s">
        <v>49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49</v>
      </c>
      <c r="R14" s="2" t="s">
        <v>49</v>
      </c>
      <c r="S14" s="2" t="s">
        <v>14</v>
      </c>
      <c r="T14" s="2" t="s">
        <v>14</v>
      </c>
      <c r="U14" s="2" t="s">
        <v>14</v>
      </c>
      <c r="V14" s="2" t="s">
        <v>14</v>
      </c>
      <c r="X14" s="4">
        <f t="shared" si="0"/>
        <v>15</v>
      </c>
      <c r="Y14" s="4">
        <f t="shared" si="1"/>
        <v>0</v>
      </c>
      <c r="Z14" s="4">
        <f t="shared" si="2"/>
        <v>0</v>
      </c>
      <c r="AA14" s="4">
        <f t="shared" si="4"/>
        <v>6</v>
      </c>
    </row>
    <row r="15" spans="1:27" s="5" customFormat="1" ht="63.75" x14ac:dyDescent="0.2">
      <c r="A15" s="6" t="s">
        <v>63</v>
      </c>
      <c r="B15" s="2" t="s">
        <v>14</v>
      </c>
      <c r="C15" s="2" t="s">
        <v>49</v>
      </c>
      <c r="D15" s="2" t="s">
        <v>49</v>
      </c>
      <c r="E15" s="2" t="s">
        <v>14</v>
      </c>
      <c r="F15" s="2" t="s">
        <v>49</v>
      </c>
      <c r="G15" s="2" t="s">
        <v>14</v>
      </c>
      <c r="H15" s="2" t="s">
        <v>49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49</v>
      </c>
      <c r="R15" s="2" t="s">
        <v>49</v>
      </c>
      <c r="S15" s="2" t="s">
        <v>14</v>
      </c>
      <c r="T15" s="2" t="s">
        <v>14</v>
      </c>
      <c r="U15" s="2" t="s">
        <v>14</v>
      </c>
      <c r="V15" s="2" t="s">
        <v>14</v>
      </c>
      <c r="X15" s="4">
        <f t="shared" si="0"/>
        <v>15</v>
      </c>
      <c r="Y15" s="4">
        <f t="shared" si="1"/>
        <v>0</v>
      </c>
      <c r="Z15" s="4">
        <f t="shared" si="2"/>
        <v>0</v>
      </c>
      <c r="AA15" s="4">
        <f t="shared" si="4"/>
        <v>6</v>
      </c>
    </row>
    <row r="16" spans="1:27" ht="25.5" x14ac:dyDescent="0.2">
      <c r="A16" s="6" t="s">
        <v>64</v>
      </c>
      <c r="B16" s="2" t="s">
        <v>14</v>
      </c>
      <c r="C16" s="2" t="s">
        <v>49</v>
      </c>
      <c r="D16" s="2" t="s">
        <v>49</v>
      </c>
      <c r="E16" s="2" t="s">
        <v>14</v>
      </c>
      <c r="F16" s="2" t="s">
        <v>49</v>
      </c>
      <c r="G16" s="2" t="s">
        <v>14</v>
      </c>
      <c r="H16" s="2" t="s">
        <v>49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49</v>
      </c>
      <c r="R16" s="2" t="s">
        <v>49</v>
      </c>
      <c r="S16" s="2" t="s">
        <v>14</v>
      </c>
      <c r="T16" s="2" t="s">
        <v>14</v>
      </c>
      <c r="U16" s="2" t="s">
        <v>14</v>
      </c>
      <c r="V16" s="2" t="s">
        <v>14</v>
      </c>
      <c r="X16" s="4">
        <f t="shared" si="0"/>
        <v>15</v>
      </c>
      <c r="Y16" s="4">
        <f t="shared" si="1"/>
        <v>0</v>
      </c>
      <c r="Z16" s="4">
        <f t="shared" si="2"/>
        <v>0</v>
      </c>
      <c r="AA16" s="4">
        <f t="shared" si="3"/>
        <v>6</v>
      </c>
    </row>
    <row r="17" spans="1:27" ht="51" x14ac:dyDescent="0.2">
      <c r="A17" s="6" t="s">
        <v>65</v>
      </c>
      <c r="B17" s="2" t="s">
        <v>14</v>
      </c>
      <c r="C17" s="2" t="s">
        <v>49</v>
      </c>
      <c r="D17" s="2" t="s">
        <v>49</v>
      </c>
      <c r="E17" s="2" t="s">
        <v>14</v>
      </c>
      <c r="F17" s="2" t="s">
        <v>49</v>
      </c>
      <c r="G17" s="2" t="s">
        <v>14</v>
      </c>
      <c r="H17" s="2" t="s">
        <v>49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49</v>
      </c>
      <c r="R17" s="2" t="s">
        <v>49</v>
      </c>
      <c r="S17" s="2" t="s">
        <v>14</v>
      </c>
      <c r="T17" s="2" t="s">
        <v>14</v>
      </c>
      <c r="U17" s="2" t="s">
        <v>14</v>
      </c>
      <c r="V17" s="2" t="s">
        <v>14</v>
      </c>
      <c r="X17" s="4">
        <f t="shared" si="0"/>
        <v>15</v>
      </c>
      <c r="Y17" s="4">
        <f t="shared" si="1"/>
        <v>0</v>
      </c>
      <c r="Z17" s="4">
        <f t="shared" si="2"/>
        <v>0</v>
      </c>
      <c r="AA17" s="4">
        <f t="shared" si="3"/>
        <v>6</v>
      </c>
    </row>
    <row r="18" spans="1:27" x14ac:dyDescent="0.2">
      <c r="A18" s="6" t="s">
        <v>66</v>
      </c>
      <c r="B18" s="2" t="s">
        <v>14</v>
      </c>
      <c r="C18" s="2" t="s">
        <v>49</v>
      </c>
      <c r="D18" s="2" t="s">
        <v>49</v>
      </c>
      <c r="E18" s="2" t="s">
        <v>14</v>
      </c>
      <c r="F18" s="2" t="s">
        <v>49</v>
      </c>
      <c r="G18" s="2" t="s">
        <v>14</v>
      </c>
      <c r="H18" s="2" t="s">
        <v>49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49</v>
      </c>
      <c r="R18" s="2" t="s">
        <v>49</v>
      </c>
      <c r="S18" s="2" t="s">
        <v>14</v>
      </c>
      <c r="T18" s="2" t="s">
        <v>14</v>
      </c>
      <c r="U18" s="2" t="s">
        <v>14</v>
      </c>
      <c r="V18" s="2" t="s">
        <v>14</v>
      </c>
      <c r="X18" s="4">
        <f t="shared" si="0"/>
        <v>15</v>
      </c>
      <c r="Y18" s="4">
        <f t="shared" si="1"/>
        <v>0</v>
      </c>
      <c r="Z18" s="4">
        <f t="shared" si="2"/>
        <v>0</v>
      </c>
      <c r="AA18" s="4">
        <f t="shared" si="3"/>
        <v>6</v>
      </c>
    </row>
    <row r="19" spans="1:27" x14ac:dyDescent="0.2">
      <c r="A19" s="6" t="s">
        <v>67</v>
      </c>
      <c r="B19" s="2" t="s">
        <v>14</v>
      </c>
      <c r="C19" s="2" t="s">
        <v>49</v>
      </c>
      <c r="D19" s="2" t="s">
        <v>49</v>
      </c>
      <c r="E19" s="2" t="s">
        <v>14</v>
      </c>
      <c r="F19" s="2" t="s">
        <v>49</v>
      </c>
      <c r="G19" s="2" t="s">
        <v>14</v>
      </c>
      <c r="H19" s="2" t="s">
        <v>49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49</v>
      </c>
      <c r="R19" s="2" t="s">
        <v>49</v>
      </c>
      <c r="S19" s="2" t="s">
        <v>14</v>
      </c>
      <c r="T19" s="2" t="s">
        <v>14</v>
      </c>
      <c r="U19" s="2" t="s">
        <v>14</v>
      </c>
      <c r="V19" s="2" t="s">
        <v>14</v>
      </c>
      <c r="X19" s="4">
        <f t="shared" si="0"/>
        <v>15</v>
      </c>
      <c r="Y19" s="4">
        <f t="shared" si="1"/>
        <v>0</v>
      </c>
      <c r="Z19" s="4">
        <f t="shared" si="2"/>
        <v>0</v>
      </c>
      <c r="AA19" s="4">
        <f t="shared" si="3"/>
        <v>6</v>
      </c>
    </row>
    <row r="20" spans="1:27" ht="51" x14ac:dyDescent="0.2">
      <c r="A20" s="6" t="s">
        <v>68</v>
      </c>
      <c r="B20" s="2" t="s">
        <v>14</v>
      </c>
      <c r="C20" s="2" t="s">
        <v>49</v>
      </c>
      <c r="D20" s="2" t="s">
        <v>49</v>
      </c>
      <c r="E20" s="2" t="s">
        <v>14</v>
      </c>
      <c r="F20" s="2" t="s">
        <v>49</v>
      </c>
      <c r="G20" s="2" t="s">
        <v>14</v>
      </c>
      <c r="H20" s="2" t="s">
        <v>49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49</v>
      </c>
      <c r="R20" s="2" t="s">
        <v>49</v>
      </c>
      <c r="S20" s="2" t="s">
        <v>14</v>
      </c>
      <c r="T20" s="2" t="s">
        <v>14</v>
      </c>
      <c r="U20" s="2" t="s">
        <v>14</v>
      </c>
      <c r="V20" s="2" t="s">
        <v>14</v>
      </c>
      <c r="X20" s="4">
        <f t="shared" si="0"/>
        <v>15</v>
      </c>
      <c r="Y20" s="4">
        <f t="shared" si="1"/>
        <v>0</v>
      </c>
      <c r="Z20" s="4">
        <f t="shared" si="2"/>
        <v>0</v>
      </c>
      <c r="AA20" s="4">
        <f t="shared" si="3"/>
        <v>6</v>
      </c>
    </row>
    <row r="21" spans="1:27" ht="114.75" x14ac:dyDescent="0.2">
      <c r="A21" s="6" t="s">
        <v>69</v>
      </c>
      <c r="B21" s="2" t="s">
        <v>14</v>
      </c>
      <c r="C21" s="2" t="s">
        <v>49</v>
      </c>
      <c r="D21" s="2" t="s">
        <v>49</v>
      </c>
      <c r="E21" s="2" t="s">
        <v>16</v>
      </c>
      <c r="F21" s="2" t="s">
        <v>49</v>
      </c>
      <c r="G21" s="2" t="s">
        <v>14</v>
      </c>
      <c r="H21" s="2" t="s">
        <v>49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49</v>
      </c>
      <c r="R21" s="2" t="s">
        <v>49</v>
      </c>
      <c r="S21" s="2" t="s">
        <v>14</v>
      </c>
      <c r="T21" s="2" t="s">
        <v>14</v>
      </c>
      <c r="U21" s="2" t="s">
        <v>14</v>
      </c>
      <c r="V21" s="2" t="s">
        <v>14</v>
      </c>
      <c r="X21" s="4">
        <f t="shared" si="0"/>
        <v>14</v>
      </c>
      <c r="Y21" s="4">
        <f t="shared" si="1"/>
        <v>0</v>
      </c>
      <c r="Z21" s="4">
        <f t="shared" si="2"/>
        <v>1</v>
      </c>
      <c r="AA21" s="4">
        <f t="shared" si="3"/>
        <v>6</v>
      </c>
    </row>
    <row r="22" spans="1:27" ht="114.75" x14ac:dyDescent="0.2">
      <c r="A22" s="6" t="s">
        <v>72</v>
      </c>
      <c r="B22" s="2" t="s">
        <v>14</v>
      </c>
      <c r="C22" s="2" t="s">
        <v>49</v>
      </c>
      <c r="D22" s="2" t="s">
        <v>49</v>
      </c>
      <c r="E22" s="2" t="s">
        <v>14</v>
      </c>
      <c r="F22" s="2" t="s">
        <v>49</v>
      </c>
      <c r="G22" s="2" t="s">
        <v>14</v>
      </c>
      <c r="H22" s="2" t="s">
        <v>49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49</v>
      </c>
      <c r="R22" s="2" t="s">
        <v>49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15</v>
      </c>
      <c r="Y22" s="4">
        <f t="shared" si="1"/>
        <v>0</v>
      </c>
      <c r="Z22" s="4">
        <f t="shared" si="2"/>
        <v>0</v>
      </c>
      <c r="AA22" s="4">
        <f t="shared" si="3"/>
        <v>6</v>
      </c>
    </row>
    <row r="23" spans="1:27" ht="63.75" x14ac:dyDescent="0.2">
      <c r="A23" s="6" t="s">
        <v>70</v>
      </c>
      <c r="B23" s="2" t="s">
        <v>14</v>
      </c>
      <c r="C23" s="2" t="s">
        <v>49</v>
      </c>
      <c r="D23" s="2" t="s">
        <v>49</v>
      </c>
      <c r="E23" s="2" t="s">
        <v>14</v>
      </c>
      <c r="F23" s="2" t="s">
        <v>49</v>
      </c>
      <c r="G23" s="2" t="s">
        <v>14</v>
      </c>
      <c r="H23" s="2" t="s">
        <v>49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49</v>
      </c>
      <c r="R23" s="2" t="s">
        <v>49</v>
      </c>
      <c r="S23" s="2" t="s">
        <v>14</v>
      </c>
      <c r="T23" s="2" t="s">
        <v>14</v>
      </c>
      <c r="U23" s="2" t="s">
        <v>16</v>
      </c>
      <c r="V23" s="2" t="s">
        <v>14</v>
      </c>
      <c r="X23" s="4">
        <f t="shared" si="0"/>
        <v>14</v>
      </c>
      <c r="Y23" s="4">
        <f t="shared" si="1"/>
        <v>0</v>
      </c>
      <c r="Z23" s="4">
        <f t="shared" si="2"/>
        <v>1</v>
      </c>
      <c r="AA23" s="4">
        <f t="shared" ref="AA23:AA28" si="5">COUNTIF(B23:W23,"-")</f>
        <v>6</v>
      </c>
    </row>
    <row r="24" spans="1:27" ht="63.75" x14ac:dyDescent="0.2">
      <c r="A24" s="6" t="s">
        <v>71</v>
      </c>
      <c r="B24" s="2" t="s">
        <v>14</v>
      </c>
      <c r="C24" s="2" t="s">
        <v>49</v>
      </c>
      <c r="D24" s="2" t="s">
        <v>49</v>
      </c>
      <c r="E24" s="2" t="s">
        <v>14</v>
      </c>
      <c r="F24" s="2" t="s">
        <v>49</v>
      </c>
      <c r="G24" s="2" t="s">
        <v>14</v>
      </c>
      <c r="H24" s="2" t="s">
        <v>49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49</v>
      </c>
      <c r="R24" s="2" t="s">
        <v>49</v>
      </c>
      <c r="S24" s="2" t="s">
        <v>14</v>
      </c>
      <c r="T24" s="2" t="s">
        <v>14</v>
      </c>
      <c r="U24" s="2" t="s">
        <v>14</v>
      </c>
      <c r="V24" s="2" t="s">
        <v>14</v>
      </c>
      <c r="X24" s="4">
        <f t="shared" si="0"/>
        <v>15</v>
      </c>
      <c r="Y24" s="4">
        <f t="shared" si="1"/>
        <v>0</v>
      </c>
      <c r="Z24" s="4">
        <f t="shared" si="2"/>
        <v>0</v>
      </c>
      <c r="AA24" s="4">
        <f t="shared" si="5"/>
        <v>6</v>
      </c>
    </row>
    <row r="25" spans="1:27" ht="63.75" x14ac:dyDescent="0.2">
      <c r="A25" s="6" t="s">
        <v>59</v>
      </c>
      <c r="B25" s="2" t="s">
        <v>14</v>
      </c>
      <c r="C25" s="2" t="s">
        <v>14</v>
      </c>
      <c r="D25" s="2" t="s">
        <v>49</v>
      </c>
      <c r="E25" s="2" t="s">
        <v>14</v>
      </c>
      <c r="F25" s="2" t="s">
        <v>49</v>
      </c>
      <c r="G25" s="2" t="s">
        <v>14</v>
      </c>
      <c r="H25" s="2" t="s">
        <v>49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49</v>
      </c>
      <c r="R25" s="2" t="s">
        <v>49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16</v>
      </c>
      <c r="Y25" s="4">
        <f t="shared" si="1"/>
        <v>0</v>
      </c>
      <c r="Z25" s="4">
        <f t="shared" si="2"/>
        <v>0</v>
      </c>
      <c r="AA25" s="4">
        <f t="shared" si="5"/>
        <v>5</v>
      </c>
    </row>
    <row r="26" spans="1:27" ht="66" customHeight="1" x14ac:dyDescent="0.2">
      <c r="A26" s="6" t="s">
        <v>58</v>
      </c>
      <c r="B26" s="2" t="s">
        <v>14</v>
      </c>
      <c r="C26" s="2" t="s">
        <v>14</v>
      </c>
      <c r="D26" s="2" t="s">
        <v>49</v>
      </c>
      <c r="E26" s="2" t="s">
        <v>14</v>
      </c>
      <c r="F26" s="2" t="s">
        <v>49</v>
      </c>
      <c r="G26" s="2" t="s">
        <v>14</v>
      </c>
      <c r="H26" s="2" t="s">
        <v>49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49</v>
      </c>
      <c r="R26" s="2" t="s">
        <v>49</v>
      </c>
      <c r="S26" s="2" t="s">
        <v>14</v>
      </c>
      <c r="T26" s="2" t="s">
        <v>14</v>
      </c>
      <c r="U26" s="2" t="s">
        <v>14</v>
      </c>
      <c r="V26" s="2" t="s">
        <v>14</v>
      </c>
      <c r="X26" s="4">
        <f t="shared" si="0"/>
        <v>16</v>
      </c>
      <c r="Y26" s="4">
        <f t="shared" si="1"/>
        <v>0</v>
      </c>
      <c r="Z26" s="4">
        <f t="shared" si="2"/>
        <v>0</v>
      </c>
      <c r="AA26" s="4">
        <f t="shared" si="5"/>
        <v>5</v>
      </c>
    </row>
    <row r="27" spans="1:27" ht="63.75" x14ac:dyDescent="0.2">
      <c r="A27" s="6" t="s">
        <v>57</v>
      </c>
      <c r="B27" s="2" t="s">
        <v>14</v>
      </c>
      <c r="C27" s="2" t="s">
        <v>14</v>
      </c>
      <c r="D27" s="2" t="s">
        <v>49</v>
      </c>
      <c r="E27" s="2" t="s">
        <v>14</v>
      </c>
      <c r="F27" s="2" t="s">
        <v>49</v>
      </c>
      <c r="G27" s="2" t="s">
        <v>14</v>
      </c>
      <c r="H27" s="2" t="s">
        <v>49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49</v>
      </c>
      <c r="R27" s="2" t="s">
        <v>49</v>
      </c>
      <c r="S27" s="2" t="s">
        <v>14</v>
      </c>
      <c r="T27" s="2" t="s">
        <v>14</v>
      </c>
      <c r="U27" s="2" t="s">
        <v>14</v>
      </c>
      <c r="V27" s="2" t="s">
        <v>14</v>
      </c>
      <c r="X27" s="4">
        <f t="shared" si="0"/>
        <v>16</v>
      </c>
      <c r="Y27" s="4">
        <f t="shared" si="1"/>
        <v>0</v>
      </c>
      <c r="Z27" s="4">
        <f t="shared" si="2"/>
        <v>0</v>
      </c>
      <c r="AA27" s="4">
        <f t="shared" si="5"/>
        <v>5</v>
      </c>
    </row>
    <row r="28" spans="1:27" ht="51" x14ac:dyDescent="0.2">
      <c r="A28" s="6" t="s">
        <v>56</v>
      </c>
      <c r="B28" s="2" t="s">
        <v>14</v>
      </c>
      <c r="C28" s="2" t="s">
        <v>14</v>
      </c>
      <c r="D28" s="2" t="s">
        <v>49</v>
      </c>
      <c r="E28" s="2" t="s">
        <v>14</v>
      </c>
      <c r="F28" s="2" t="s">
        <v>49</v>
      </c>
      <c r="G28" s="2" t="s">
        <v>14</v>
      </c>
      <c r="H28" s="2" t="s">
        <v>49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49</v>
      </c>
      <c r="R28" s="2" t="s">
        <v>49</v>
      </c>
      <c r="S28" s="2" t="s">
        <v>14</v>
      </c>
      <c r="T28" s="2" t="s">
        <v>14</v>
      </c>
      <c r="U28" s="2" t="s">
        <v>14</v>
      </c>
      <c r="V28" s="2" t="s">
        <v>14</v>
      </c>
      <c r="X28" s="4">
        <f t="shared" si="0"/>
        <v>16</v>
      </c>
      <c r="Y28" s="4">
        <f t="shared" si="1"/>
        <v>0</v>
      </c>
      <c r="Z28" s="4">
        <f t="shared" si="2"/>
        <v>0</v>
      </c>
      <c r="AA28" s="4">
        <f t="shared" si="5"/>
        <v>5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28 B7:V1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28">
    <cfRule type="cellIs" dxfId="5" priority="38" operator="greaterThan">
      <formula>10</formula>
    </cfRule>
  </conditionalFormatting>
  <conditionalFormatting sqref="B18:V19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28">
    <cfRule type="duplicateValues" dxfId="0" priority="177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Petra Klasovitá</cp:lastModifiedBy>
  <dcterms:created xsi:type="dcterms:W3CDTF">2013-09-19T09:38:57Z</dcterms:created>
  <dcterms:modified xsi:type="dcterms:W3CDTF">2021-11-18T08:15:06Z</dcterms:modified>
</cp:coreProperties>
</file>