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vmstorage\jitka.kocova$\plocha\"/>
    </mc:Choice>
  </mc:AlternateContent>
  <xr:revisionPtr revIDLastSave="0" documentId="13_ncr:1_{E8B0179D-BAC9-46A1-A056-405E9F740488}" xr6:coauthVersionLast="47" xr6:coauthVersionMax="47" xr10:uidLastSave="{00000000-0000-0000-0000-000000000000}"/>
  <bookViews>
    <workbookView xWindow="-120" yWindow="-120" windowWidth="29040" windowHeight="15840" tabRatio="598" xr2:uid="{00000000-000D-0000-FFFF-FFFF00000000}"/>
  </bookViews>
  <sheets>
    <sheet name="Výsledky hlasování" sheetId="1" r:id="rId1"/>
    <sheet name="List2" sheetId="2" state="hidden" r:id="rId2"/>
    <sheet name="List3" sheetId="3" state="hidden" r:id="rId3"/>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X39" i="1" l="1"/>
  <c r="Y39" i="1"/>
  <c r="Z39" i="1"/>
  <c r="AA39" i="1"/>
  <c r="X40" i="1"/>
  <c r="Y40" i="1"/>
  <c r="Z40" i="1"/>
  <c r="AA40" i="1"/>
  <c r="X41" i="1"/>
  <c r="Y41" i="1"/>
  <c r="Z41" i="1"/>
  <c r="AA41" i="1"/>
  <c r="X42" i="1"/>
  <c r="Y42" i="1"/>
  <c r="Z42" i="1"/>
  <c r="AA42" i="1"/>
  <c r="X43" i="1"/>
  <c r="Y43" i="1"/>
  <c r="Z43" i="1"/>
  <c r="AA43" i="1"/>
  <c r="X44" i="1"/>
  <c r="Y44" i="1"/>
  <c r="Z44" i="1"/>
  <c r="AA44" i="1"/>
  <c r="X45" i="1"/>
  <c r="Y45" i="1"/>
  <c r="Z45" i="1"/>
  <c r="AA45" i="1"/>
  <c r="X46" i="1"/>
  <c r="Y46" i="1"/>
  <c r="Z46" i="1"/>
  <c r="AA46" i="1"/>
  <c r="X47" i="1"/>
  <c r="Y47" i="1"/>
  <c r="Z47" i="1"/>
  <c r="AA47" i="1"/>
  <c r="X48" i="1"/>
  <c r="Y48" i="1"/>
  <c r="Z48" i="1"/>
  <c r="AA48" i="1"/>
  <c r="X49" i="1"/>
  <c r="Y49" i="1"/>
  <c r="Z49" i="1"/>
  <c r="AA49" i="1"/>
  <c r="X50" i="1"/>
  <c r="Y50" i="1"/>
  <c r="Z50" i="1"/>
  <c r="AA50" i="1"/>
  <c r="X51" i="1"/>
  <c r="Y51" i="1"/>
  <c r="Z51" i="1"/>
  <c r="AA51" i="1"/>
  <c r="X52" i="1"/>
  <c r="Y52" i="1"/>
  <c r="Z52" i="1"/>
  <c r="AA52" i="1"/>
  <c r="X53" i="1"/>
  <c r="Y53" i="1"/>
  <c r="Z53" i="1"/>
  <c r="AA53" i="1"/>
  <c r="X54" i="1"/>
  <c r="Y54" i="1"/>
  <c r="Z54" i="1"/>
  <c r="AA54" i="1"/>
  <c r="X55" i="1"/>
  <c r="Y55" i="1"/>
  <c r="Z55" i="1"/>
  <c r="AA55" i="1"/>
  <c r="X56" i="1"/>
  <c r="Y56" i="1"/>
  <c r="Z56" i="1"/>
  <c r="AA56" i="1"/>
  <c r="X57" i="1"/>
  <c r="Y57" i="1"/>
  <c r="Z57" i="1"/>
  <c r="AA57" i="1"/>
  <c r="X58" i="1"/>
  <c r="Y58" i="1"/>
  <c r="Z58" i="1"/>
  <c r="AA58" i="1"/>
  <c r="X59" i="1"/>
  <c r="Y59" i="1"/>
  <c r="Z59" i="1"/>
  <c r="AA59" i="1"/>
  <c r="X60" i="1"/>
  <c r="Y60" i="1"/>
  <c r="Z60" i="1"/>
  <c r="AA60" i="1"/>
  <c r="X61" i="1"/>
  <c r="Y61" i="1"/>
  <c r="Z61" i="1"/>
  <c r="AA61" i="1"/>
  <c r="X62" i="1"/>
  <c r="Y62" i="1"/>
  <c r="Z62" i="1"/>
  <c r="AA62" i="1"/>
  <c r="X63" i="1"/>
  <c r="Y63" i="1"/>
  <c r="Z63" i="1"/>
  <c r="AA63" i="1"/>
  <c r="X64" i="1"/>
  <c r="Y64" i="1"/>
  <c r="Z64" i="1"/>
  <c r="AA64" i="1"/>
  <c r="X65" i="1"/>
  <c r="Y65" i="1"/>
  <c r="Z65" i="1"/>
  <c r="AA65" i="1"/>
  <c r="X66" i="1"/>
  <c r="Y66" i="1"/>
  <c r="Z66" i="1"/>
  <c r="AA66" i="1"/>
  <c r="X67" i="1"/>
  <c r="Y67" i="1"/>
  <c r="Z67" i="1"/>
  <c r="AA67" i="1"/>
  <c r="X68" i="1"/>
  <c r="Y68" i="1"/>
  <c r="Z68" i="1"/>
  <c r="AA68" i="1"/>
  <c r="X29" i="1"/>
  <c r="Y29" i="1"/>
  <c r="Z29" i="1"/>
  <c r="AA29" i="1"/>
  <c r="X30" i="1"/>
  <c r="Y30" i="1"/>
  <c r="Z30" i="1"/>
  <c r="AA30" i="1"/>
  <c r="X31" i="1"/>
  <c r="Y31" i="1"/>
  <c r="Z31" i="1"/>
  <c r="AA31" i="1"/>
  <c r="X32" i="1"/>
  <c r="Y32" i="1"/>
  <c r="Z32" i="1"/>
  <c r="AA32" i="1"/>
  <c r="X33" i="1"/>
  <c r="Y33" i="1"/>
  <c r="Z33" i="1"/>
  <c r="AA33" i="1"/>
  <c r="X34" i="1"/>
  <c r="Y34" i="1"/>
  <c r="Z34" i="1"/>
  <c r="AA34" i="1"/>
  <c r="X35" i="1"/>
  <c r="Y35" i="1"/>
  <c r="Z35" i="1"/>
  <c r="AA35" i="1"/>
  <c r="X36" i="1"/>
  <c r="Y36" i="1"/>
  <c r="Z36" i="1"/>
  <c r="AA36" i="1"/>
  <c r="X37" i="1"/>
  <c r="Y37" i="1"/>
  <c r="Z37" i="1"/>
  <c r="AA37" i="1"/>
  <c r="X38" i="1"/>
  <c r="Y38" i="1"/>
  <c r="Z38" i="1"/>
  <c r="AA38" i="1"/>
  <c r="X23" i="1" l="1"/>
  <c r="Y23" i="1"/>
  <c r="Z23" i="1"/>
  <c r="AA23" i="1"/>
  <c r="X24" i="1"/>
  <c r="Y24" i="1"/>
  <c r="Z24" i="1"/>
  <c r="AA24" i="1"/>
  <c r="X25" i="1"/>
  <c r="Y25" i="1"/>
  <c r="Z25" i="1"/>
  <c r="AA25" i="1"/>
  <c r="X26" i="1"/>
  <c r="Y26" i="1"/>
  <c r="Z26" i="1"/>
  <c r="AA26" i="1"/>
  <c r="X27" i="1"/>
  <c r="Y27" i="1"/>
  <c r="Z27" i="1"/>
  <c r="AA27" i="1"/>
  <c r="X28" i="1"/>
  <c r="Y28" i="1"/>
  <c r="Z28" i="1"/>
  <c r="AA28" i="1"/>
  <c r="X13" i="1" l="1"/>
  <c r="Y13" i="1"/>
  <c r="Z13" i="1"/>
  <c r="AA13" i="1"/>
  <c r="X14" i="1"/>
  <c r="Y14" i="1"/>
  <c r="Z14" i="1"/>
  <c r="AA14" i="1"/>
  <c r="X15" i="1"/>
  <c r="Y15" i="1"/>
  <c r="Z15" i="1"/>
  <c r="AA15" i="1"/>
  <c r="X7" i="1" l="1"/>
  <c r="Y7" i="1"/>
  <c r="Z7" i="1"/>
  <c r="AA7" i="1"/>
  <c r="X8" i="1"/>
  <c r="Y8" i="1"/>
  <c r="Z8" i="1"/>
  <c r="AA8" i="1"/>
  <c r="X9" i="1"/>
  <c r="Y9" i="1"/>
  <c r="Z9" i="1"/>
  <c r="AA9" i="1"/>
  <c r="X10" i="1"/>
  <c r="Y10" i="1"/>
  <c r="Z10" i="1"/>
  <c r="AA10" i="1"/>
  <c r="X11" i="1"/>
  <c r="Y11" i="1"/>
  <c r="Z11" i="1"/>
  <c r="AA11" i="1"/>
  <c r="X12" i="1"/>
  <c r="Y12" i="1"/>
  <c r="Z12" i="1"/>
  <c r="AA12" i="1"/>
  <c r="X16" i="1"/>
  <c r="Y16" i="1"/>
  <c r="Z16" i="1"/>
  <c r="AA16" i="1"/>
  <c r="X17" i="1"/>
  <c r="Y17" i="1"/>
  <c r="Z17" i="1"/>
  <c r="AA17" i="1"/>
  <c r="X18" i="1"/>
  <c r="Y18" i="1"/>
  <c r="Z18" i="1"/>
  <c r="AA18" i="1"/>
  <c r="X19" i="1"/>
  <c r="Y19" i="1"/>
  <c r="Z19" i="1"/>
  <c r="AA19" i="1"/>
  <c r="X20" i="1"/>
  <c r="Y20" i="1"/>
  <c r="Z20" i="1"/>
  <c r="AA20" i="1"/>
  <c r="X21" i="1"/>
  <c r="Y21" i="1"/>
  <c r="Z21" i="1"/>
  <c r="AA21" i="1"/>
  <c r="X22" i="1"/>
  <c r="Y22" i="1"/>
  <c r="Z22" i="1"/>
  <c r="AA22" i="1"/>
</calcChain>
</file>

<file path=xl/sharedStrings.xml><?xml version="1.0" encoding="utf-8"?>
<sst xmlns="http://schemas.openxmlformats.org/spreadsheetml/2006/main" count="1429" uniqueCount="113">
  <si>
    <t>Ing.</t>
  </si>
  <si>
    <t>Jaroslav</t>
  </si>
  <si>
    <t>Miloslav</t>
  </si>
  <si>
    <t>Jiraský</t>
  </si>
  <si>
    <t>František</t>
  </si>
  <si>
    <t>Mgr.</t>
  </si>
  <si>
    <t>Jiří</t>
  </si>
  <si>
    <t>Jan</t>
  </si>
  <si>
    <t>Kovařík</t>
  </si>
  <si>
    <t>Krejza</t>
  </si>
  <si>
    <t>Martin</t>
  </si>
  <si>
    <t>Soušek</t>
  </si>
  <si>
    <t>Vondráček</t>
  </si>
  <si>
    <t>Ivana</t>
  </si>
  <si>
    <t>ANO</t>
  </si>
  <si>
    <t>NE</t>
  </si>
  <si>
    <t>ZDRŽEL(A) SE</t>
  </si>
  <si>
    <t>CELKEM</t>
  </si>
  <si>
    <t>ZDRŽELO SE</t>
  </si>
  <si>
    <t>NEHLASOVALO</t>
  </si>
  <si>
    <t>Bendl</t>
  </si>
  <si>
    <t>Burešová</t>
  </si>
  <si>
    <t>Fišer</t>
  </si>
  <si>
    <t>Klát</t>
  </si>
  <si>
    <t>Kysilková</t>
  </si>
  <si>
    <t>Lipavský</t>
  </si>
  <si>
    <t>Mandíková</t>
  </si>
  <si>
    <t>Stanislava</t>
  </si>
  <si>
    <t>Helena</t>
  </si>
  <si>
    <t>Zdeněk</t>
  </si>
  <si>
    <t>Blanka</t>
  </si>
  <si>
    <t>prof. RNDr.</t>
  </si>
  <si>
    <t>Ing. Mgr.</t>
  </si>
  <si>
    <t>Dvorský</t>
  </si>
  <si>
    <t>Hynek</t>
  </si>
  <si>
    <t>Klofanda</t>
  </si>
  <si>
    <t>Koblížek</t>
  </si>
  <si>
    <t>Korbel</t>
  </si>
  <si>
    <t>Plhák</t>
  </si>
  <si>
    <t>Šraut</t>
  </si>
  <si>
    <t>Urešová</t>
  </si>
  <si>
    <t>Vrátilová</t>
  </si>
  <si>
    <t>Filip</t>
  </si>
  <si>
    <t>Josef</t>
  </si>
  <si>
    <t>Petr</t>
  </si>
  <si>
    <t>Bohumír</t>
  </si>
  <si>
    <t>Iva</t>
  </si>
  <si>
    <t>MBA, Ph.D.</t>
  </si>
  <si>
    <t>MBA</t>
  </si>
  <si>
    <t>-</t>
  </si>
  <si>
    <t>3) Zastupitelstvo města schvaluje program zasedání.</t>
  </si>
  <si>
    <t>1) Zastupitelstvo města určuje zapisovatelkou paní Jitku Kočovou a pana Jiřího Kořínka zodpovědného za obsluhu elektronického hlasovacího zařízení.</t>
  </si>
  <si>
    <t>Zastupitelstvo města 15.6.2022</t>
  </si>
  <si>
    <t>2) Zastupitelstvo města volí ověřovatele zápisu pana Ing. Jiřího Fišera a Mgr. Martina Koblížka.</t>
  </si>
  <si>
    <t>4) Zastupitelstvo města bere na vědomí Zápis z jednání finančního výboru č.2-2022 konaného dne 16.května 2022.</t>
  </si>
  <si>
    <t>5) Zastupitelstvo města schvaluje výsledek hospodaření města Vysokého Mýta k 31.12.2021 včetně jeho rozdělení dle předloženého návrhu.</t>
  </si>
  <si>
    <t xml:space="preserve">6) Zastupitelstvo města schvaluje účetní závěrku města Vysokého Mýta sestavenou k 31.12.2021. </t>
  </si>
  <si>
    <t>7) Zastupitelstvo města schvalujevýsledek hospodaření hlavní činnosti města Vysokého Mýta za rok 2021, tj. zisk ve výši 52.631.962,67Kč.</t>
  </si>
  <si>
    <t>8) Zastupitelstvo města schvalujevýsledek hospodaření hospodářské činnosti města Vysokého Mýta za rok 2021, tj. zisk ve výši 6.014.761,37Kč, včetně převodu tohoto zisku ve prospěch příjmů hlavní činnost města.</t>
  </si>
  <si>
    <t>9) Zastupitelstvo města schvaluje výsledek hospodaření města Vysokého Mýta za rok 2021, tj. zisk ve výši 58.646.724,04Kč.</t>
  </si>
  <si>
    <t>10) Zastupitelstvo města schvaluje výsledek hospodaření rozpočtu města Vysokého Mýta za rok 2021, tj. přebytek ve výši 29.386.911,37Kč. </t>
  </si>
  <si>
    <t>11) Zastupitelstvo města schvaluje vyúčtování dotací přijatých městem Vysokým Mýtem v roce 2021.</t>
  </si>
  <si>
    <t>12) Zastupitelstvo města schvaluje vyúčtování dotací poskytnutých městem Vysokým Mýtem v roce 2021. </t>
  </si>
  <si>
    <t>13) Zastupitelstvo města schvalujerozbor hospodaření města Vysokého Mýta sestavený k 31.12.2021.</t>
  </si>
  <si>
    <t>14) Zastupitelstvo města schvalujezávěrečný účet města Vysokého Mýta za rok 2021 včetně zprávy o výsledku přezkoumání hospodaření za rok 2021 města Vysoké Mýto.</t>
  </si>
  <si>
    <t>15) Zastupitelstvo města souhlasís celoročním hospodařením města Vysokého Mýta v roce 2021, a to bez výhrad. </t>
  </si>
  <si>
    <t>16) Zastupitelstvo města schvalujeRozbor hospodaření města Vysokého Mýta sestavený k 31.03.2022. Zodpovídá: vedoucí odboru finančníhoTermín: 30.06.2022 </t>
  </si>
  <si>
    <t>17) Zastupitelstvo města bere na vědomí Rozpočtová opatření č.5-2022.</t>
  </si>
  <si>
    <t>18) Zastupitelstvo města schvalujeRozpočtové opatření č.6-2022. </t>
  </si>
  <si>
    <t>19) Zastupitelstvo města schvalujeposkytnutí zápůjčky finančních prostředků společnosti Městské lesy Vysoké Mýto, spol. s r. o., IČ: 25951378, ve výši do 1.500.000,0Kč se splatností do 31.12.2022, s pevnou úrokovou sazbou ve výši 4,0% p.a., s možností mimořádných splátek jistiny zápůjčky. Účelem poskytnutí zápůjčky je zajištění financování společnosti spočívající v překlenutí časového nesouladu mezi náklady souvisejícími s fyzickým provedením prací na obnově a výchově městských lesů a poskytnutím dotací a příspěvků ze státního rozpočtu na tuto činnost v roce 2022, a to dle žádosti vydlužitele ze dne 29.4.2022.</t>
  </si>
  <si>
    <t>20) Zastupitelstvo města vydávávyhlášku č. 1/2022 o nočním klidu, dle předloženého návrhu.</t>
  </si>
  <si>
    <t>24) Zastupitelstvo města schvalujedarování části pozemku parc. č. 1699/3, v geometrickém plánu č. 4449-182/2020 označené jako díl „a“ o výměře 38 m2, v k.ú. Vysoké Mýto, Pardubickému kraji, IČ 70892822.</t>
  </si>
  <si>
    <t xml:space="preserve">25) Zastupitelstvo města schvalujesměnu pozemků parc. č. 2552/10 ostatní plocha – jiná plocha a parc. č. 2568/19 ostatní plocha – jiná plocha v k.ú. Vysoké Mýto, obojí ve vlastnictví města Vysokého Mýta za pozemky nově vzniklé geometrickým plánem č. 4610-342022 označené jako parc. č. 10033/3 trvalý travní porost a parc. č. 4916/4 ostatní plocha – jiná plocha, obojí ve vlastnictví společnosti Vysoké Mýto Real s.r.o., IČ 04476671. </t>
  </si>
  <si>
    <t>29) Zastupitelstvo města schvalujesměnu pozemků parc. č. 5120/7, 5120/27, 5120/28, 5120/39, 5120/40, 5120/41 a 6370/73 v k.ú. Vysoké Mýto, vše ve vlastnictví města Vysokého Mýta za pozemky parc. č. 2444/3 a 2441/3 v k.ú. Vysoké Mýto, obojí ve vlastnictví ČR - Ředitelství silnic a dálnic ČR, IČ 65993390 s doplatkem kupní ceny ve výši 20.883 Kč, který je město Vysoké Mýto povinno uhradit Ředitelství silnic a dálnic ČR.</t>
  </si>
  <si>
    <t>31) Zastupitelstvo města schvalujedodatek č. 6 ke zřizovací listině příspěvkové organizace Technické služby Vysoké Mýto, IČ: 70888671.</t>
  </si>
  <si>
    <t>32) Zastupitelstvo města neschvalujeprodej jakékoliv části pozemku parc. č. 1289 zahrada v k.ú. Vysoké Mýto.</t>
  </si>
  <si>
    <t>33) Protinávrh č.1 Ing. Martin Krejza:Zastupitelstvo města odkládáprojednání prodeje pozemku parc. č. 1982/2 ostatní plocha – ostatní komunikace v k.ú. Vysoké Mýto společnosti AUTOTEST-STK VYSOKÉ MÝTO, s.r.o., IČ 25258982, za celkovou kupní cenu ve výši 486.500 Kč. Dodání nemovité věci je, dle § 56 zákona č. 235/2004 Sb., o dani z přidané hodnoty, osvobozeno.</t>
  </si>
  <si>
    <t>34) Zastupitelstvo města schvaluje bezúplatný převod historického vozidla inv.č. 4775 – Automobilová stříkačka Praga RN, v pořizovací hodnotě 104.402 Kč do vlastnictví Regionálního muzea ve Vysokém Mýtě, IČ: 00372331. Součástí smluvního ujednání bude závazek nabyvatele zajistit trvalé umístění předmětu daru ve Vysokém Mýtě a bezúplatné půjčování městu Vysokému Mýtu na městské akce.</t>
  </si>
  <si>
    <t>35) Zastupitelstvo města souhlasíse záměrem prodat pozemek parc. č. 4666/278 orná půda o výměře 16975 m2 v k.ú. Vysoké Mýto společnosti AGILE spol. s r.o., IČO 15030741, při současném odkoupení do vlastnictvím města Vysokého Mýta pozemků parc. č. 4014/15, 4019/7 a 5100/3, vše v k.ú. Vysoké Mýto; při event. prodeji pozemku 4666/278 v k.ú. Vysoké Mýto by byly smluvně zajištěny zejm. tyto parametry:současný prodej a koupě shora uvedených pozemků za kupní ceny ve výši dle předloženého konceptučasové vymezení dokončení výstavby bytových domů v první i druhé etapě dle předloženého konceptuvýstavba bytových domu v první i druhé etapě bude v souladu s existujícími architektonickými studiemiprávo města Vysokého Mýta odstoupit od smlouvy či využít právo zpětné koupě obojí dle předloženého konceptuzákaz zcizení prodávaného pozemku či jeho části do doby povoleného užívání (kolaudace) jednotlivých bytových domůvybudování infrastruktury v první a druhé etapě (komunikace, sítě) dle projektu schváleného městem Vysokým Mýtem za ceny dle předloženého koncepturealizace veřejné zeleně bude zajištěna na náklady města Vysokého Mýta formou příkazní smlouvy podle pravidel pro veřejné zakázky</t>
  </si>
  <si>
    <t>36) Zastupitelstvo města bere na vědomípředložený současný koncept event. smluvních ustanovení při prodeji pozemku parc. č. 4666/278 orná půda o výměře 16975 m2 v k.ú. Vysoké Mýto.</t>
  </si>
  <si>
    <t xml:space="preserve">37) Zastupitelstvo města ukládá starostovi města zajistit, aby součástí materiálů při projednání prodeje pozemku parc. č. 4666/278 orná půda o výměře 16975 m2 v k.ú. Vysoké Mýto společnosti AGILE spol. s r.o., IČO 15030741, při současném odkoupení do vlastnictvím města Vysokého Mýta pozemků parc. č. 4014/15, 4019/7 a 5100/3, vše v k.ú. Vysoké Mýto, byly též finální texty obou smluv o převodech uvedených pozemků.  </t>
  </si>
  <si>
    <t>38) Zastupitelstvo města schvalujezařazení podnětu na změnu využití u pozemků č. 4543, č. 4544, č. 4539/1, k. ú. Vysoké Mýto, dle přiloženého zákresu, z předepsaného funkčního využití „Plochy občanského vybavení – občanské vybavení – komerční – OK“ na plochu s funkčním využitím „Plochy s hlavní funkcí bydlení – bydlení v rodinných domech městské a příměstské – BI“ do následující změny Územního plánu Vysoké Mýto.</t>
  </si>
  <si>
    <t>39) Zastupitelstvo města schvalujezařazení podnětu na změnu využití u pozemků č. 4542/2, č. 4540/2, č. 4539/2, č. 4541, č. 4540/1, č. 4862/7, č. 4536/1, k. ú. Vysoké Mýto, dle přiloženého zákresu, z předepsaného funkčního využití „Plochy občanského vybavení – občanské vybavení – komerční – OK“ na plochu s funkčním využitím „Plochy s hlavní funkcí bydlení – bydlení v rodinných domech městské a příměstské – BI“ do následující změny Územního plánu Vysoké Mýto.</t>
  </si>
  <si>
    <t>40) Zastupitelstvo města schvalujezařazení podnětu na změnu využití u pozemků č. 4545, č. 4546, k. ú. Vysoké Mýto, dle přiloženého zákresu, z předepsaného funkčního využití „Plochy občanského vybavení – občanské vybavení – komerční – OK“ na plochu s funkčním využitím „Plochy s hlavní funkcí bydlení – bydlení v rodinných domech městské a příměstské – BI“ do následující změny Územního plánu Vysoké Mýto. </t>
  </si>
  <si>
    <t>41) Zastupitelstvo města schvalujezařazení podnětu na změnu využití u pozemku č. 4547, k. ú. Vysoké Mýto, dle přiloženého zákresu, z předepsaného funkčního využití „Plochy občanského vybavení – občanské vybavení – komerční – OK“ na plochu s funkčním využitím „Plochy s hlavní funkcí bydlení – bydlení v rodinných domech městské a příměstské – BI“ do následující změny Územního plánu Vysoké Mýto.</t>
  </si>
  <si>
    <t>42) Zastupitelstvo města schvalujezařazení podnětu na změnu využití u p. č. 3529/1, k. ú. Vysoké Mýto, dle přiloženého zákresu, z předepsaných dvou funkčních využití „Plochy s hlavní funkcí bydlení – bydlení v rodinných domech venkovské – BV“ a „Plochy systému sídelní zeleně – zeleň soukromá a vyhrazená – ZS“ na plochu s funkčním využitím „Plochy s hlavní funkcí bydlení – bydlení v rodinných domech venkovské – BV“ do následující změny Územního plánu Vysoké Mýto.</t>
  </si>
  <si>
    <t>43) Zastupitelstvo města schvalujezařazení podnětu na změnu využití u části pozemku č. 3511, k. ú. Vysoké Mýto, dle zákresu pořizovatelem doporučující změny, z předepsaných funkčních využití „Plochy systému sídelní zeleně – zeleň soukromá a vyhrazená – ZS“ na plochu s funkčním využitím „Plochy s hlavní funkcí bydlení – bydlení v rodinných domech venkovské – BV“ do následující změny Územního plánu Vysoké Mýto.</t>
  </si>
  <si>
    <t>44) Zastupitelstvo města schvalujezařazení podnětu na změnu využití u pozemku p. č. 373/2, k. ú. Lhůta u Vysokého Mýta, dle přiloženého zákresu, z předepsaného funkčního využití „Plochy systému sídelní zeleně – zeleň soukromá a vyhrazená – ZS“ na plochu s funkčním využitím „Plochy s hlavní funkcí bydlení – bydlení v rodinných domech venkovské – BV“ do následující změny Územního plánu Vysoké Mýto.</t>
  </si>
  <si>
    <t>45) Zastupitelstvo města schvalujezařazení podnětu na změnu využití u pozemku č. 3427/3, k. ú. Vysoké Mýto, z předepsaného funkčního využití „Plochy s hlavní funkcí rekreace – rekreace individuální – RI“ na plochu s funkčním využitím „Plochy s hlavní funkcí bydlení – bydlení v rodinných domech městské a příměstské – BI“ do následující změny Územního plánu Vysoké Mýto. </t>
  </si>
  <si>
    <t>46) Zastupitelstvo města neschvalujezařazení podnětu na změnu využití u pozemků č. 2481/2 a č. 2481/4, k. ú. Vysoké Mýto, dle přiloženého zákresu, z předepsaného funkčního využití „Plochy dopravní infrastruktury – plochy dopravy – silniční – doprava v klidu – DSp“ na plochu s funkčním využitím „Plocha výroby a skladování – výroba a skladování – lehký průmysl – VL, VLo“ do následující změny Územního plánu Vysoké Mýto. </t>
  </si>
  <si>
    <t>47) Zastupitelstvo města schvalujezařazení podnětu na změnu využití u pozemku č. 2375/10 a části pozemku č. 2844/5, k. ú. Vysoké Mýto, dle přiloženého zákresu, z předepsaného funkčního využití „Plochy smíšené obytné – městské – SM“ a „Plochy systému sídelní zeleně – zeleň ochranná a izolační – ZO“ na plochu s funkčním využitím „Plochy smíšené výrobní – VS“ do následující změny Územního plánu Vysoké Mýto. Termín:  15.06.2022Zodpovídá: vedoucí odboru stavebního úřadu a územního plánování</t>
  </si>
  <si>
    <t>48) Zastupitelstvo města neschvalujezařazení podnětu na změnu využití u pozemků č. 2149, č. 2152, č. 2153, č. 2154/1, č. 2154/3, č. 2155/3, č. 2155/5 a 2222/18, k. ú. Vysoké Mýto, dle přiloženého zákresu, z předepsaného funkčního využití „Plochy dopravní infrastruktury – plochy dopravy – silniční – doprava v klidu – DSp“ na plochu s funkčním využitím „Plochy smíšené výrobní – VS“ do následující změny Územního plánu Vysoké Mýto.</t>
  </si>
  <si>
    <t>49) Zastupitelstvo města schvalujepořízení Změny č. 3 Územního plánu Vysoké Mýto s prvky regulačního plánu podle ustanovení § 6, odst.1, písm. a) zákona č. 183/2006 Sb., o územním plánování a stavebním řádu ve znění pozdějších předpisů.</t>
  </si>
  <si>
    <t>50) Zastupitelstvo města schvaluje,že Změna č. 3 ÚP Vysoké Mýto s prvky regulačního plánu bude pořízena z vlastního podnětu a její pořízení bude zkráceným postupem dle §55a a §55b zákona č. 183/2006 Sb., o územním plánování a stavebním řádu, ve znění pozdějších předpisů. </t>
  </si>
  <si>
    <t>51) Zastupitelstvo města schvaluje,aby pořizovatelem změny byl Městský úřad Vysoké Mýto, odbor stavebního úřadu a územního plánování, B. Smetany 92, 566 01 Vysoké Mýto.</t>
  </si>
  <si>
    <t>52) Zastupitelstvo města schvalujepodle § 6 odst. 5 písm. f) zákona č. 183/2006 Sb., o územním plánování a stavebním řádu, ve znění pozdějších předpisů, místostarostu Ing. Martina Krejzu jako osobu, která bude spolupracovat s pořizovatelem při pořizování Změny č. 3 územního plánu Vysoké Mýto.</t>
  </si>
  <si>
    <t>53) Zastupitelstvo města schvalujeposkytnutí individuální dotace města Vysokého Mýta na rok 2022 pro Regionální muzeum ve Vysokém Mýtě, IČO: 00372331, ve výši 150.000 Kč na projekt  Sodomkovo Vysoké Mýto.uzavření veřejnoprávní smlouvy dle vzoru schváleného ZM dne 16. 09. 2020, číslo usnesení 135/20.</t>
  </si>
  <si>
    <t>54) Zastupitelstvo města schvalujeposkytnutí individuální dotace města Vysokého Mýta na rok 2022 pro MAS Litomyšlsko o.p.s., ve výši 60.035,-Kč na projekt „Provozní činnost MAS Litomyšlsko 2022“. uzavření veřejnoprávní smlouvy o poskytnutí individuální dotace dle vzoru schváleného ZM dne 16. 09. 2020, číslo usnesení 135/20.</t>
  </si>
  <si>
    <t>55) Zastupitelstvo města bere na vědomízávěrečný účet, zprávu o výsledku přezkoumání hospodaření a výroční zprávu o činnosti dobrovolného svazku obcí Královská věnná města za rok 2021. </t>
  </si>
  <si>
    <t>56) Zastupitelstvo města bere na vědomí závěrečný účet, účetní závěrku sestavenou k 31. 12. 2021 a zprávu o výsledku přezkoumání hospodaření dobrovolného svazku obcí Českomoravské pomezí za rok 2021.</t>
  </si>
  <si>
    <t>57) Zastupitelstvo města schvalujezměnu zřizovací listiny Základní školy Vysoké Mýto, Jiráskova, příspěvkové organizace, v úplném znění, dle předloženého návrhu, s účinností od 01. 07. 2022.</t>
  </si>
  <si>
    <t>58) Zastupitelstvo města schvalujeposkytnutí účelového neinvestičního příspěvku s vyúčtováním pro Základní školu Vysoké Mýto, Knířov, příspěvkovou organizaci, ve výši 250.000,- Kč na předfinancování projektu „Modernizace zázemí školní jídelny a družiny ZŠ Vysoké Mýto, Knířov“, s vypořádáním nejpozději do 31. 12. 2023.</t>
  </si>
  <si>
    <t>59) Zastupitelstvo města schvaluje „Adaptační strategii města Vysoké Mýto“, která byla financovaná z dotačního programu ze Státního fondu životního prostředí ČR jako zprostředkovatele Programu „Životní prostředí, ekosystémy a změna klimatu,“ financovaného z Norských fondů 2014 – 2021 - výzva č. SGS-3 „Oslo“</t>
  </si>
  <si>
    <t xml:space="preserve">60) Zastupitelstvo města schvalujepřidělení individuální dotace města Vysokého Mýta pro spolek Naděje, IČ 00570931 na financování provozních nákladů NADĚJE, Náměstí Naděje 731, 566 01  Vysoké Mýto, ve výši 930 tis. Kč (devětsettřicet tisíc korun českých) ročně, jako opakující se dotaci po dobu 5. let t. j. do 31. 12. 2026. uzavření veřejnoprávní smlouvy </t>
  </si>
  <si>
    <t>62) Zastupitelstvo města stanovípočet členů Zastupitelstva města Vysokého Mýta pro volební období 2022-2026 na 21 členů (v souladu s ustanovením § 67 a 68 odst. 1 zákona č. 128/2000 Sb., o obcích, ve znění pozdějších předpisů). </t>
  </si>
  <si>
    <t>21) Zastupitelstvo města schvalujesměnu pozemku nově vzniklého geometrickým plánem č. 150-106/2021 označeného jako parc. č. 496 ostatní plocha – zeleň a pozemku nově vzniklého geometrickým plánem č. 153-9/2022 označeného jako parc. č. 421/35 ostatní plocha – jiná plocha, obojí v k.ú. Brteč, obojí ve vlastnictví města Vysokého Mýta za pozemek nově vzniklý geometrickým plánem č. 136-95/2018 označený jako parc. č. 23/4 zahrada v k.ú. Brteč ve vlastnictví manželů Josefa Tobeše, nar. xx a Dany Tobešové, nar. xx, oba trvale bytem xx, s doplatkem kupní ceny ve výši 43.750 Kč, který jsou povinni manž. Tobešovi doplatit městu Vysokému Mýtu. Směna pozemků není předmětem daně z přidané hodnoty. </t>
  </si>
  <si>
    <t>22) Zastupitelstvo města schvalujesměnu pozemků nově vzniklých geometrickým plánem č. 161-33/2022 označených jako parc. č. 263/13 ostatní plocha - jiná plocha a parc. č. 50/1 ostatní plocha – neplodná půda, obojí v k.ú. Domoradice, obojí ve vlastnictví města Vysokého Mýta za pozemek nově vzniklý shora uvedeným geometrickým plánem označený jako parc. č. 62/2 zahrada v k.ú. Domoradice ve vlastnictví paní Edity Bergerové, nar. xx, bytem xx, s doplatkem kupní ceny ve výši 87.000 Kč, který je povinna pí Bergerová doplatit městu Vysokému Mýtu. Směna pozemků není předmětem daně z přidané hodnoty.</t>
  </si>
  <si>
    <t>23) Zastupitelstvo města schvalujeprodej pozemku nově vzniklého geometrickým plánem č. 93-7/2022 označeného jako parc. č. 739/5 zahrada v k.ú. Svařeň panu Miroslavu Bečičkovi, trvale bytem xx, za celkovou kupní cenu ve výši 8.900 Kč. Prodej pozemku není předmětem daně z přidané hodnoty.</t>
  </si>
  <si>
    <t>26) Zastupitelstvo města schvalujeprodej pozemků nově vzniklých geometrickým plánem č. 161-33/2022 označených jako parc. č. 50/5 ostatní plocha – neplodná půda a parc. č. 263/14 ostatní plocha - jiná plocha v k.ú. Domoradice paní Haně Novotné, nar. xx, trvale bytem xx, za celkovou kupní cenu ve výši 49.400 Kč. Prodej pozemku není předmětem daně z přidané hodnoty.</t>
  </si>
  <si>
    <t>27) Zastupitelstvo města schvalujeprodej pozemku nově vzniklého geometrickým plánem č. 94-53/2022 označeného jako parc. č. 761/5 ostatní plocha – zeleň v k.ú. Svařeň panu Petru Lulákovi, nar. xx, trvale bytem xx, za celkovou kupní cenu ve výši 13.200 Kč. Prodej pozemku není předmětem daně z přidané hodnoty.</t>
  </si>
  <si>
    <t>28) Zastupitelstvo města schvalujesměnu pozemku nově vzniklého geometrickým plánem č. 198-59/2022 označeného jako díl „a“ (vzniklý z parc. č. 721) v k.ú. Lhůta u Vysokého Mýta ve vlastnictví města Vysokého Mýta za pozemek nově vzniklý shora uvedeným geometrickým plánem označený jako díl „d“ (vzniklý z parc. č. 144) v k.ú. Lhůta u Vysokého Mýta ve vlastnictví Ing. Karla Zamastila, nar. xx, trvale bytem xx, Vysoké Mýto. Směna pozemků není předmětem daně z přidané hodnoty. </t>
  </si>
  <si>
    <t>30) Zastupitelstvo města schvalujeprodej pozemku nově vzniklého geometrickým plánem č. 4630-82/2022 označeného jako díl „a“ (vzniklý z parc. č. 339) o výměře 2 m2 v k.ú. Vysoké Mýto. paní Markétě Voříškové, nar. xx, trvale bytem nám. xx, za celkovou kupní cenu ve výši 7.000 Kč. Prodej pozemku není předmětem daně z přidané hodnoty.</t>
  </si>
  <si>
    <t>61) Zastupitelstvo města volípřísedící Okresního soudu v Ústí nad Orlicí paní Mgr. Evu Burešovou, narozenou xx, bytem xx, na čtyřleté období.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</si>
</sst>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charset val="238"/>
      <scheme val="minor"/>
    </font>
    <font>
      <sz val="10"/>
      <color theme="1"/>
      <name val="Calibri"/>
      <family val="2"/>
      <charset val="238"/>
      <scheme val="minor"/>
    </font>
    <font>
      <b/>
      <sz val="10"/>
      <color theme="1"/>
      <name val="Calibri"/>
      <family val="2"/>
      <charset val="238"/>
      <scheme val="minor"/>
    </font>
    <font>
      <b/>
      <sz val="16"/>
      <color theme="1"/>
      <name val="Calibri"/>
      <family val="2"/>
      <charset val="238"/>
      <scheme val="minor"/>
    </font>
    <font>
      <sz val="10"/>
      <color theme="0" tint="-0.34998626667073579"/>
      <name val="Calibri"/>
      <family val="2"/>
      <charset val="238"/>
      <scheme val="minor"/>
    </font>
    <font>
      <sz val="10"/>
      <color theme="0" tint="-0.249977111117893"/>
      <name val="Calibri"/>
      <family val="2"/>
      <charset val="238"/>
      <scheme val="minor"/>
    </font>
    <font>
      <sz val="10"/>
      <name val="Calibri"/>
      <family val="2"/>
      <charset val="238"/>
      <scheme val="minor"/>
    </font>
    <font>
      <sz val="10"/>
      <color indexed="55"/>
      <name val="Calibri"/>
      <family val="2"/>
      <charset val="238"/>
      <scheme val="minor"/>
    </font>
  </fonts>
  <fills count="5">
    <fill>
      <patternFill patternType="none"/>
    </fill>
    <fill>
      <patternFill patternType="gray125"/>
    </fill>
    <fill>
      <patternFill patternType="solid">
        <fgColor rgb="FF92D050"/>
        <bgColor indexed="64"/>
      </patternFill>
    </fill>
    <fill>
      <patternFill patternType="solid">
        <fgColor rgb="FFFFFF66"/>
        <bgColor indexed="64"/>
      </patternFill>
    </fill>
    <fill>
      <patternFill patternType="solid">
        <fgColor rgb="FFFF5050"/>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49" fontId="1" fillId="0" borderId="0" xfId="0" applyNumberFormat="1" applyFont="1" applyAlignment="1">
      <alignment horizontal="left"/>
    </xf>
    <xf numFmtId="49" fontId="1" fillId="0" borderId="0" xfId="0" applyNumberFormat="1" applyFont="1" applyAlignment="1">
      <alignment horizontal="center" vertical="center"/>
    </xf>
    <xf numFmtId="0" fontId="0" fillId="0" borderId="0" xfId="0"/>
    <xf numFmtId="1" fontId="2" fillId="0" borderId="6" xfId="0" applyNumberFormat="1" applyFont="1" applyFill="1" applyBorder="1" applyAlignment="1">
      <alignment horizontal="center" vertical="center" wrapText="1"/>
    </xf>
    <xf numFmtId="49" fontId="1" fillId="0" borderId="0" xfId="0" applyNumberFormat="1" applyFont="1" applyAlignment="1">
      <alignment horizontal="left"/>
    </xf>
    <xf numFmtId="49" fontId="1" fillId="0" borderId="0" xfId="0" applyNumberFormat="1" applyFont="1" applyAlignment="1">
      <alignment horizontal="left" wrapText="1"/>
    </xf>
    <xf numFmtId="49" fontId="4" fillId="0" borderId="0" xfId="0" applyNumberFormat="1" applyFont="1" applyAlignment="1">
      <alignment horizontal="left"/>
    </xf>
    <xf numFmtId="49" fontId="2" fillId="0" borderId="0" xfId="0" applyNumberFormat="1" applyFont="1" applyAlignment="1">
      <alignment horizontal="left" wrapText="1"/>
    </xf>
    <xf numFmtId="49" fontId="5" fillId="0" borderId="0" xfId="0" applyNumberFormat="1" applyFont="1" applyAlignment="1">
      <alignment horizontal="left"/>
    </xf>
    <xf numFmtId="49" fontId="6" fillId="0" borderId="0" xfId="0" applyNumberFormat="1" applyFont="1" applyAlignment="1">
      <alignment horizontal="left"/>
    </xf>
    <xf numFmtId="49" fontId="7" fillId="0" borderId="0" xfId="0" applyNumberFormat="1" applyFont="1" applyAlignment="1">
      <alignment horizontal="center" vertical="center"/>
    </xf>
    <xf numFmtId="49" fontId="3" fillId="0" borderId="0" xfId="0" applyNumberFormat="1" applyFont="1" applyAlignment="1">
      <alignment horizontal="center" vertical="center" wrapText="1"/>
    </xf>
    <xf numFmtId="49" fontId="2" fillId="0" borderId="1" xfId="0" applyNumberFormat="1" applyFont="1" applyBorder="1" applyAlignment="1">
      <alignment horizontal="center"/>
    </xf>
    <xf numFmtId="49" fontId="2" fillId="0" borderId="2" xfId="0" applyNumberFormat="1" applyFont="1" applyBorder="1" applyAlignment="1">
      <alignment horizontal="center"/>
    </xf>
    <xf numFmtId="49" fontId="2" fillId="0" borderId="3" xfId="0" applyNumberFormat="1" applyFont="1" applyBorder="1" applyAlignment="1">
      <alignment horizontal="center"/>
    </xf>
    <xf numFmtId="0" fontId="2" fillId="2" borderId="4"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49" fontId="2" fillId="4" borderId="4" xfId="0" applyNumberFormat="1" applyFont="1" applyFill="1" applyBorder="1" applyAlignment="1">
      <alignment horizontal="center" vertical="center" wrapText="1"/>
    </xf>
    <xf numFmtId="49" fontId="2" fillId="4" borderId="5" xfId="0" applyNumberFormat="1" applyFont="1" applyFill="1" applyBorder="1" applyAlignment="1">
      <alignment horizontal="center" vertical="center" wrapText="1"/>
    </xf>
    <xf numFmtId="49" fontId="2" fillId="3" borderId="4" xfId="0" applyNumberFormat="1"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cellXfs>
  <cellStyles count="1">
    <cellStyle name="Normální" xfId="0" builtinId="0"/>
  </cellStyles>
  <dxfs count="18">
    <dxf>
      <fill>
        <patternFill>
          <bgColor rgb="FF92D050"/>
        </patternFill>
      </fill>
    </dxf>
    <dxf>
      <fill>
        <patternFill>
          <bgColor rgb="FFFF0000"/>
        </patternFill>
      </fill>
    </dxf>
    <dxf>
      <fill>
        <patternFill>
          <bgColor rgb="FFFFFF00"/>
        </patternFill>
      </fill>
    </dxf>
    <dxf>
      <fill>
        <patternFill>
          <bgColor rgb="FFFFFF66"/>
        </patternFill>
      </fill>
    </dxf>
    <dxf>
      <fill>
        <patternFill>
          <bgColor rgb="FF92D050"/>
        </patternFill>
      </fill>
    </dxf>
    <dxf>
      <fill>
        <patternFill>
          <bgColor rgb="FFFF0000"/>
        </patternFill>
      </fill>
    </dxf>
    <dxf>
      <fill>
        <patternFill>
          <bgColor rgb="FFFFFF00"/>
        </patternFill>
      </fill>
    </dxf>
    <dxf>
      <fill>
        <patternFill>
          <bgColor rgb="FFFFFF66"/>
        </patternFill>
      </fill>
    </dxf>
    <dxf>
      <font>
        <color rgb="FF9C0006"/>
      </font>
      <fill>
        <patternFill>
          <bgColor rgb="FFFFC7CE"/>
        </patternFill>
      </fill>
    </dxf>
    <dxf>
      <fill>
        <patternFill>
          <bgColor rgb="FF92D050"/>
        </patternFill>
      </fill>
    </dxf>
    <dxf>
      <fill>
        <patternFill>
          <bgColor rgb="FFFF0000"/>
        </patternFill>
      </fill>
    </dxf>
    <dxf>
      <fill>
        <patternFill>
          <bgColor rgb="FFFFFF00"/>
        </patternFill>
      </fill>
    </dxf>
    <dxf>
      <fill>
        <patternFill>
          <bgColor rgb="FFFFFF66"/>
        </patternFill>
      </fill>
    </dxf>
    <dxf>
      <font>
        <color rgb="FF006100"/>
      </font>
      <fill>
        <patternFill>
          <bgColor rgb="FFC6EFCE"/>
        </patternFill>
      </fill>
    </dxf>
    <dxf>
      <fill>
        <patternFill>
          <bgColor rgb="FF92D050"/>
        </patternFill>
      </fill>
    </dxf>
    <dxf>
      <fill>
        <patternFill>
          <bgColor rgb="FFFF0000"/>
        </patternFill>
      </fill>
    </dxf>
    <dxf>
      <fill>
        <patternFill>
          <bgColor rgb="FFFFFF00"/>
        </patternFill>
      </fill>
    </dxf>
    <dxf>
      <fill>
        <patternFill>
          <bgColor rgb="FFFFFF66"/>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68"/>
  <sheetViews>
    <sheetView tabSelected="1" zoomScaleNormal="100" workbookViewId="0">
      <pane xSplit="1" ySplit="6" topLeftCell="B61" activePane="bottomRight" state="frozen"/>
      <selection pane="topRight" activeCell="B1" sqref="B1"/>
      <selection pane="bottomLeft" activeCell="A7" sqref="A7"/>
      <selection pane="bottomRight" activeCell="B71" sqref="B71:B72"/>
    </sheetView>
  </sheetViews>
  <sheetFormatPr defaultColWidth="5.7109375" defaultRowHeight="12.75" customHeight="1" x14ac:dyDescent="0.2"/>
  <cols>
    <col min="1" max="1" width="62.7109375" style="6" customWidth="1"/>
    <col min="2" max="22" width="10.7109375" style="1" customWidth="1"/>
    <col min="23" max="23" width="5.7109375" style="1"/>
    <col min="24" max="27" width="10.85546875" style="1" customWidth="1"/>
    <col min="28" max="32" width="5.7109375" style="1"/>
    <col min="33" max="33" width="15.7109375" style="1" customWidth="1"/>
    <col min="34" max="16384" width="5.7109375" style="1"/>
  </cols>
  <sheetData>
    <row r="1" spans="1:27" ht="15" customHeight="1" x14ac:dyDescent="0.25">
      <c r="A1" s="8"/>
      <c r="X1" s="3"/>
      <c r="Y1" s="3"/>
      <c r="Z1" s="3"/>
      <c r="AA1" s="3"/>
    </row>
    <row r="2" spans="1:27" ht="15" customHeight="1" x14ac:dyDescent="0.2">
      <c r="A2" s="8"/>
      <c r="B2" s="5"/>
      <c r="C2" s="10" t="s">
        <v>5</v>
      </c>
      <c r="D2" s="5"/>
      <c r="E2" s="5" t="s">
        <v>0</v>
      </c>
      <c r="F2" s="5" t="s">
        <v>31</v>
      </c>
      <c r="G2" s="5" t="s">
        <v>0</v>
      </c>
      <c r="H2" s="5"/>
      <c r="I2" s="5"/>
      <c r="J2" s="5" t="s">
        <v>5</v>
      </c>
      <c r="K2" s="5" t="s">
        <v>5</v>
      </c>
      <c r="L2" s="5"/>
      <c r="M2" s="5" t="s">
        <v>0</v>
      </c>
      <c r="N2" s="5" t="s">
        <v>5</v>
      </c>
      <c r="O2" s="5" t="s">
        <v>5</v>
      </c>
      <c r="P2" s="5" t="s">
        <v>5</v>
      </c>
      <c r="Q2" s="5" t="s">
        <v>5</v>
      </c>
      <c r="R2" s="5" t="s">
        <v>0</v>
      </c>
      <c r="S2" s="5" t="s">
        <v>32</v>
      </c>
      <c r="T2" s="5" t="s">
        <v>0</v>
      </c>
      <c r="U2" s="5"/>
      <c r="V2" s="5" t="s">
        <v>5</v>
      </c>
      <c r="X2" s="13" t="s">
        <v>17</v>
      </c>
      <c r="Y2" s="14"/>
      <c r="Z2" s="14"/>
      <c r="AA2" s="15"/>
    </row>
    <row r="3" spans="1:27" ht="15" customHeight="1" x14ac:dyDescent="0.2">
      <c r="A3" s="12" t="s">
        <v>52</v>
      </c>
      <c r="B3" s="5" t="s">
        <v>20</v>
      </c>
      <c r="C3" s="10" t="s">
        <v>21</v>
      </c>
      <c r="D3" s="5" t="s">
        <v>33</v>
      </c>
      <c r="E3" s="5" t="s">
        <v>22</v>
      </c>
      <c r="F3" s="5" t="s">
        <v>34</v>
      </c>
      <c r="G3" s="5" t="s">
        <v>3</v>
      </c>
      <c r="H3" s="9" t="s">
        <v>23</v>
      </c>
      <c r="I3" s="9" t="s">
        <v>35</v>
      </c>
      <c r="J3" s="5" t="s">
        <v>36</v>
      </c>
      <c r="K3" s="5" t="s">
        <v>37</v>
      </c>
      <c r="L3" s="5" t="s">
        <v>8</v>
      </c>
      <c r="M3" s="5" t="s">
        <v>9</v>
      </c>
      <c r="N3" s="5" t="s">
        <v>24</v>
      </c>
      <c r="O3" s="5" t="s">
        <v>25</v>
      </c>
      <c r="P3" s="5" t="s">
        <v>26</v>
      </c>
      <c r="Q3" s="5" t="s">
        <v>38</v>
      </c>
      <c r="R3" s="5" t="s">
        <v>11</v>
      </c>
      <c r="S3" s="5" t="s">
        <v>39</v>
      </c>
      <c r="T3" s="5" t="s">
        <v>40</v>
      </c>
      <c r="U3" s="5" t="s">
        <v>12</v>
      </c>
      <c r="V3" s="5" t="s">
        <v>41</v>
      </c>
      <c r="X3" s="16" t="s">
        <v>14</v>
      </c>
      <c r="Y3" s="18" t="s">
        <v>15</v>
      </c>
      <c r="Z3" s="20" t="s">
        <v>18</v>
      </c>
      <c r="AA3" s="22" t="s">
        <v>19</v>
      </c>
    </row>
    <row r="4" spans="1:27" ht="15" customHeight="1" x14ac:dyDescent="0.2">
      <c r="A4" s="12"/>
      <c r="B4" s="5" t="s">
        <v>1</v>
      </c>
      <c r="C4" s="10" t="s">
        <v>27</v>
      </c>
      <c r="D4" s="5" t="s">
        <v>42</v>
      </c>
      <c r="E4" s="5" t="s">
        <v>6</v>
      </c>
      <c r="F4" s="5" t="s">
        <v>43</v>
      </c>
      <c r="G4" s="5" t="s">
        <v>4</v>
      </c>
      <c r="H4" s="9" t="s">
        <v>29</v>
      </c>
      <c r="I4" s="9" t="s">
        <v>44</v>
      </c>
      <c r="J4" s="5" t="s">
        <v>10</v>
      </c>
      <c r="K4" s="5" t="s">
        <v>1</v>
      </c>
      <c r="L4" s="5" t="s">
        <v>6</v>
      </c>
      <c r="M4" s="5" t="s">
        <v>10</v>
      </c>
      <c r="N4" s="5" t="s">
        <v>30</v>
      </c>
      <c r="O4" s="5" t="s">
        <v>7</v>
      </c>
      <c r="P4" s="5" t="s">
        <v>28</v>
      </c>
      <c r="Q4" s="5" t="s">
        <v>6</v>
      </c>
      <c r="R4" s="5" t="s">
        <v>2</v>
      </c>
      <c r="S4" s="5" t="s">
        <v>45</v>
      </c>
      <c r="T4" s="5" t="s">
        <v>13</v>
      </c>
      <c r="U4" s="5" t="s">
        <v>6</v>
      </c>
      <c r="V4" s="5" t="s">
        <v>46</v>
      </c>
      <c r="X4" s="17"/>
      <c r="Y4" s="19"/>
      <c r="Z4" s="21"/>
      <c r="AA4" s="23"/>
    </row>
    <row r="5" spans="1:27" ht="15" customHeight="1" x14ac:dyDescent="0.25">
      <c r="A5" s="12"/>
      <c r="B5" s="5"/>
      <c r="C5" s="5"/>
      <c r="D5" s="5"/>
      <c r="E5" s="5"/>
      <c r="F5" s="5" t="s">
        <v>47</v>
      </c>
      <c r="G5" s="5"/>
      <c r="H5" s="5"/>
      <c r="I5" s="5"/>
      <c r="J5" s="5"/>
      <c r="K5" s="5"/>
      <c r="L5" s="5"/>
      <c r="M5" s="7"/>
      <c r="N5" s="5"/>
      <c r="O5" s="5"/>
      <c r="P5" s="5"/>
      <c r="Q5" s="5"/>
      <c r="R5" s="5"/>
      <c r="S5" s="5"/>
      <c r="T5" s="5" t="s">
        <v>48</v>
      </c>
      <c r="U5" s="5"/>
      <c r="V5" s="5"/>
      <c r="X5" s="3"/>
      <c r="Y5" s="3"/>
      <c r="Z5" s="3"/>
      <c r="AA5" s="3"/>
    </row>
    <row r="6" spans="1:27" ht="15" customHeight="1" x14ac:dyDescent="0.25">
      <c r="A6" s="8"/>
      <c r="B6" s="5"/>
      <c r="C6" s="5"/>
      <c r="D6" s="5"/>
      <c r="E6" s="5"/>
      <c r="F6" s="5"/>
      <c r="G6" s="5"/>
      <c r="H6" s="5"/>
      <c r="I6" s="5"/>
      <c r="J6" s="5"/>
      <c r="K6" s="5"/>
      <c r="L6" s="5"/>
      <c r="M6" s="5"/>
      <c r="N6" s="5"/>
      <c r="O6" s="5"/>
      <c r="P6" s="5"/>
      <c r="Q6" s="5"/>
      <c r="R6" s="5"/>
      <c r="S6" s="5"/>
      <c r="T6" s="5"/>
      <c r="U6" s="5"/>
      <c r="V6" s="5"/>
      <c r="X6" s="3"/>
      <c r="Y6" s="3"/>
      <c r="Z6" s="3"/>
      <c r="AA6" s="3"/>
    </row>
    <row r="7" spans="1:27" ht="27" customHeight="1" x14ac:dyDescent="0.2">
      <c r="A7" s="6" t="s">
        <v>51</v>
      </c>
      <c r="B7" s="2" t="s">
        <v>14</v>
      </c>
      <c r="C7" s="2" t="s">
        <v>14</v>
      </c>
      <c r="D7" s="2" t="s">
        <v>14</v>
      </c>
      <c r="E7" s="2" t="s">
        <v>14</v>
      </c>
      <c r="F7" s="2" t="s">
        <v>14</v>
      </c>
      <c r="G7" s="2" t="s">
        <v>14</v>
      </c>
      <c r="H7" s="11" t="s">
        <v>49</v>
      </c>
      <c r="I7" s="11" t="s">
        <v>49</v>
      </c>
      <c r="J7" s="2" t="s">
        <v>14</v>
      </c>
      <c r="K7" s="2" t="s">
        <v>14</v>
      </c>
      <c r="L7" s="2" t="s">
        <v>14</v>
      </c>
      <c r="M7" s="2" t="s">
        <v>14</v>
      </c>
      <c r="N7" s="2" t="s">
        <v>14</v>
      </c>
      <c r="O7" s="2" t="s">
        <v>14</v>
      </c>
      <c r="P7" s="2" t="s">
        <v>14</v>
      </c>
      <c r="Q7" s="2" t="s">
        <v>14</v>
      </c>
      <c r="R7" s="2" t="s">
        <v>14</v>
      </c>
      <c r="S7" s="2" t="s">
        <v>14</v>
      </c>
      <c r="T7" s="2" t="s">
        <v>14</v>
      </c>
      <c r="U7" s="2" t="s">
        <v>14</v>
      </c>
      <c r="V7" s="2" t="s">
        <v>14</v>
      </c>
      <c r="X7" s="4">
        <f t="shared" ref="X7:X68" si="0">COUNTIF($B7:$W7,"ANO")</f>
        <v>19</v>
      </c>
      <c r="Y7" s="4">
        <f t="shared" ref="Y7:Y68" si="1">COUNTIF($B7:$W7,"NE")</f>
        <v>0</v>
      </c>
      <c r="Z7" s="4">
        <f t="shared" ref="Z7:Z68" si="2">COUNTIF($B7:$W7,"ZDRŽEL(A) SE")</f>
        <v>0</v>
      </c>
      <c r="AA7" s="4">
        <f t="shared" ref="AA7:AA22" si="3">COUNTIF(B7:W7,"-")</f>
        <v>2</v>
      </c>
    </row>
    <row r="8" spans="1:27" ht="25.5" x14ac:dyDescent="0.2">
      <c r="A8" s="6" t="s">
        <v>53</v>
      </c>
      <c r="B8" s="2" t="s">
        <v>14</v>
      </c>
      <c r="C8" s="2" t="s">
        <v>14</v>
      </c>
      <c r="D8" s="2" t="s">
        <v>14</v>
      </c>
      <c r="E8" s="2" t="s">
        <v>16</v>
      </c>
      <c r="F8" s="2" t="s">
        <v>14</v>
      </c>
      <c r="G8" s="2" t="s">
        <v>14</v>
      </c>
      <c r="H8" s="11" t="s">
        <v>49</v>
      </c>
      <c r="I8" s="11" t="s">
        <v>49</v>
      </c>
      <c r="J8" s="2" t="s">
        <v>16</v>
      </c>
      <c r="K8" s="2" t="s">
        <v>14</v>
      </c>
      <c r="L8" s="2" t="s">
        <v>14</v>
      </c>
      <c r="M8" s="2" t="s">
        <v>14</v>
      </c>
      <c r="N8" s="2" t="s">
        <v>14</v>
      </c>
      <c r="O8" s="2" t="s">
        <v>14</v>
      </c>
      <c r="P8" s="2" t="s">
        <v>14</v>
      </c>
      <c r="Q8" s="2" t="s">
        <v>14</v>
      </c>
      <c r="R8" s="2" t="s">
        <v>14</v>
      </c>
      <c r="S8" s="2" t="s">
        <v>14</v>
      </c>
      <c r="T8" s="2" t="s">
        <v>14</v>
      </c>
      <c r="U8" s="2" t="s">
        <v>14</v>
      </c>
      <c r="V8" s="2" t="s">
        <v>14</v>
      </c>
      <c r="X8" s="4">
        <f t="shared" si="0"/>
        <v>17</v>
      </c>
      <c r="Y8" s="4">
        <f t="shared" si="1"/>
        <v>0</v>
      </c>
      <c r="Z8" s="4">
        <f t="shared" si="2"/>
        <v>2</v>
      </c>
      <c r="AA8" s="4">
        <f t="shared" si="3"/>
        <v>2</v>
      </c>
    </row>
    <row r="9" spans="1:27" x14ac:dyDescent="0.2">
      <c r="A9" s="6" t="s">
        <v>50</v>
      </c>
      <c r="B9" s="2" t="s">
        <v>14</v>
      </c>
      <c r="C9" s="2" t="s">
        <v>14</v>
      </c>
      <c r="D9" s="2" t="s">
        <v>14</v>
      </c>
      <c r="E9" s="2" t="s">
        <v>14</v>
      </c>
      <c r="F9" s="2" t="s">
        <v>14</v>
      </c>
      <c r="G9" s="2" t="s">
        <v>14</v>
      </c>
      <c r="H9" s="11" t="s">
        <v>49</v>
      </c>
      <c r="I9" s="11" t="s">
        <v>49</v>
      </c>
      <c r="J9" s="2" t="s">
        <v>14</v>
      </c>
      <c r="K9" s="2" t="s">
        <v>14</v>
      </c>
      <c r="L9" s="2" t="s">
        <v>14</v>
      </c>
      <c r="M9" s="2" t="s">
        <v>14</v>
      </c>
      <c r="N9" s="2" t="s">
        <v>14</v>
      </c>
      <c r="O9" s="2" t="s">
        <v>14</v>
      </c>
      <c r="P9" s="2" t="s">
        <v>14</v>
      </c>
      <c r="Q9" s="2" t="s">
        <v>14</v>
      </c>
      <c r="R9" s="2" t="s">
        <v>14</v>
      </c>
      <c r="S9" s="2" t="s">
        <v>14</v>
      </c>
      <c r="T9" s="2" t="s">
        <v>14</v>
      </c>
      <c r="U9" s="2" t="s">
        <v>14</v>
      </c>
      <c r="V9" s="2" t="s">
        <v>14</v>
      </c>
      <c r="X9" s="4">
        <f t="shared" si="0"/>
        <v>19</v>
      </c>
      <c r="Y9" s="4">
        <f t="shared" si="1"/>
        <v>0</v>
      </c>
      <c r="Z9" s="4">
        <f t="shared" si="2"/>
        <v>0</v>
      </c>
      <c r="AA9" s="4">
        <f t="shared" si="3"/>
        <v>2</v>
      </c>
    </row>
    <row r="10" spans="1:27" ht="25.5" x14ac:dyDescent="0.2">
      <c r="A10" s="6" t="s">
        <v>54</v>
      </c>
      <c r="B10" s="2" t="s">
        <v>14</v>
      </c>
      <c r="C10" s="2" t="s">
        <v>14</v>
      </c>
      <c r="D10" s="2" t="s">
        <v>14</v>
      </c>
      <c r="E10" s="2" t="s">
        <v>14</v>
      </c>
      <c r="F10" s="2" t="s">
        <v>14</v>
      </c>
      <c r="G10" s="2" t="s">
        <v>14</v>
      </c>
      <c r="H10" s="11" t="s">
        <v>49</v>
      </c>
      <c r="I10" s="11" t="s">
        <v>49</v>
      </c>
      <c r="J10" s="2" t="s">
        <v>14</v>
      </c>
      <c r="K10" s="2" t="s">
        <v>14</v>
      </c>
      <c r="L10" s="2" t="s">
        <v>14</v>
      </c>
      <c r="M10" s="2" t="s">
        <v>14</v>
      </c>
      <c r="N10" s="2" t="s">
        <v>14</v>
      </c>
      <c r="O10" s="2" t="s">
        <v>14</v>
      </c>
      <c r="P10" s="2" t="s">
        <v>14</v>
      </c>
      <c r="Q10" s="2" t="s">
        <v>14</v>
      </c>
      <c r="R10" s="2" t="s">
        <v>14</v>
      </c>
      <c r="S10" s="2" t="s">
        <v>14</v>
      </c>
      <c r="T10" s="2" t="s">
        <v>14</v>
      </c>
      <c r="U10" s="2" t="s">
        <v>14</v>
      </c>
      <c r="V10" s="2" t="s">
        <v>14</v>
      </c>
      <c r="X10" s="4">
        <f t="shared" si="0"/>
        <v>19</v>
      </c>
      <c r="Y10" s="4">
        <f t="shared" si="1"/>
        <v>0</v>
      </c>
      <c r="Z10" s="4">
        <f t="shared" si="2"/>
        <v>0</v>
      </c>
      <c r="AA10" s="4">
        <f t="shared" si="3"/>
        <v>2</v>
      </c>
    </row>
    <row r="11" spans="1:27" ht="25.5" x14ac:dyDescent="0.2">
      <c r="A11" s="6" t="s">
        <v>55</v>
      </c>
      <c r="B11" s="2" t="s">
        <v>14</v>
      </c>
      <c r="C11" s="2" t="s">
        <v>14</v>
      </c>
      <c r="D11" s="2" t="s">
        <v>14</v>
      </c>
      <c r="E11" s="2" t="s">
        <v>14</v>
      </c>
      <c r="F11" s="2" t="s">
        <v>14</v>
      </c>
      <c r="G11" s="2" t="s">
        <v>14</v>
      </c>
      <c r="H11" s="11" t="s">
        <v>49</v>
      </c>
      <c r="I11" s="11" t="s">
        <v>49</v>
      </c>
      <c r="J11" s="2" t="s">
        <v>14</v>
      </c>
      <c r="K11" s="2" t="s">
        <v>14</v>
      </c>
      <c r="L11" s="2" t="s">
        <v>14</v>
      </c>
      <c r="M11" s="2" t="s">
        <v>14</v>
      </c>
      <c r="N11" s="2" t="s">
        <v>14</v>
      </c>
      <c r="O11" s="2" t="s">
        <v>14</v>
      </c>
      <c r="P11" s="2" t="s">
        <v>14</v>
      </c>
      <c r="Q11" s="2" t="s">
        <v>14</v>
      </c>
      <c r="R11" s="2" t="s">
        <v>16</v>
      </c>
      <c r="S11" s="2" t="s">
        <v>14</v>
      </c>
      <c r="T11" s="2" t="s">
        <v>16</v>
      </c>
      <c r="U11" s="2" t="s">
        <v>16</v>
      </c>
      <c r="V11" s="2" t="s">
        <v>14</v>
      </c>
      <c r="X11" s="4">
        <f t="shared" si="0"/>
        <v>16</v>
      </c>
      <c r="Y11" s="4">
        <f t="shared" si="1"/>
        <v>0</v>
      </c>
      <c r="Z11" s="4">
        <f t="shared" si="2"/>
        <v>3</v>
      </c>
      <c r="AA11" s="4">
        <f t="shared" si="3"/>
        <v>2</v>
      </c>
    </row>
    <row r="12" spans="1:27" ht="25.5" x14ac:dyDescent="0.2">
      <c r="A12" s="6" t="s">
        <v>56</v>
      </c>
      <c r="B12" s="2" t="s">
        <v>14</v>
      </c>
      <c r="C12" s="2" t="s">
        <v>14</v>
      </c>
      <c r="D12" s="2" t="s">
        <v>16</v>
      </c>
      <c r="E12" s="2" t="s">
        <v>14</v>
      </c>
      <c r="F12" s="2" t="s">
        <v>14</v>
      </c>
      <c r="G12" s="2" t="s">
        <v>14</v>
      </c>
      <c r="H12" s="11" t="s">
        <v>49</v>
      </c>
      <c r="I12" s="11" t="s">
        <v>49</v>
      </c>
      <c r="J12" s="2" t="s">
        <v>14</v>
      </c>
      <c r="K12" s="2" t="s">
        <v>14</v>
      </c>
      <c r="L12" s="2" t="s">
        <v>14</v>
      </c>
      <c r="M12" s="2" t="s">
        <v>14</v>
      </c>
      <c r="N12" s="2" t="s">
        <v>14</v>
      </c>
      <c r="O12" s="2" t="s">
        <v>14</v>
      </c>
      <c r="P12" s="2" t="s">
        <v>14</v>
      </c>
      <c r="Q12" s="2" t="s">
        <v>14</v>
      </c>
      <c r="R12" s="2" t="s">
        <v>16</v>
      </c>
      <c r="S12" s="2" t="s">
        <v>14</v>
      </c>
      <c r="T12" s="2" t="s">
        <v>16</v>
      </c>
      <c r="U12" s="2" t="s">
        <v>16</v>
      </c>
      <c r="V12" s="2" t="s">
        <v>14</v>
      </c>
      <c r="X12" s="4">
        <f t="shared" si="0"/>
        <v>15</v>
      </c>
      <c r="Y12" s="4">
        <f t="shared" si="1"/>
        <v>0</v>
      </c>
      <c r="Z12" s="4">
        <f t="shared" si="2"/>
        <v>4</v>
      </c>
      <c r="AA12" s="4">
        <f t="shared" si="3"/>
        <v>2</v>
      </c>
    </row>
    <row r="13" spans="1:27" s="5" customFormat="1" ht="25.5" x14ac:dyDescent="0.2">
      <c r="A13" s="6" t="s">
        <v>57</v>
      </c>
      <c r="B13" s="2" t="s">
        <v>14</v>
      </c>
      <c r="C13" s="2" t="s">
        <v>14</v>
      </c>
      <c r="D13" s="2" t="s">
        <v>16</v>
      </c>
      <c r="E13" s="2" t="s">
        <v>14</v>
      </c>
      <c r="F13" s="2" t="s">
        <v>14</v>
      </c>
      <c r="G13" s="2" t="s">
        <v>14</v>
      </c>
      <c r="H13" s="11" t="s">
        <v>49</v>
      </c>
      <c r="I13" s="11" t="s">
        <v>49</v>
      </c>
      <c r="J13" s="2" t="s">
        <v>14</v>
      </c>
      <c r="K13" s="2" t="s">
        <v>14</v>
      </c>
      <c r="L13" s="2" t="s">
        <v>14</v>
      </c>
      <c r="M13" s="2" t="s">
        <v>14</v>
      </c>
      <c r="N13" s="2" t="s">
        <v>14</v>
      </c>
      <c r="O13" s="2" t="s">
        <v>14</v>
      </c>
      <c r="P13" s="2" t="s">
        <v>14</v>
      </c>
      <c r="Q13" s="2" t="s">
        <v>14</v>
      </c>
      <c r="R13" s="2" t="s">
        <v>16</v>
      </c>
      <c r="S13" s="2" t="s">
        <v>14</v>
      </c>
      <c r="T13" s="2" t="s">
        <v>16</v>
      </c>
      <c r="U13" s="2" t="s">
        <v>16</v>
      </c>
      <c r="V13" s="2" t="s">
        <v>14</v>
      </c>
      <c r="X13" s="4">
        <f t="shared" si="0"/>
        <v>15</v>
      </c>
      <c r="Y13" s="4">
        <f t="shared" si="1"/>
        <v>0</v>
      </c>
      <c r="Z13" s="4">
        <f t="shared" si="2"/>
        <v>4</v>
      </c>
      <c r="AA13" s="4">
        <f t="shared" ref="AA13:AA15" si="4">COUNTIF(B13:W13,"-")</f>
        <v>2</v>
      </c>
    </row>
    <row r="14" spans="1:27" s="5" customFormat="1" ht="38.25" x14ac:dyDescent="0.2">
      <c r="A14" s="6" t="s">
        <v>58</v>
      </c>
      <c r="B14" s="2" t="s">
        <v>14</v>
      </c>
      <c r="C14" s="2" t="s">
        <v>14</v>
      </c>
      <c r="D14" s="2" t="s">
        <v>16</v>
      </c>
      <c r="E14" s="2" t="s">
        <v>14</v>
      </c>
      <c r="F14" s="2" t="s">
        <v>14</v>
      </c>
      <c r="G14" s="2" t="s">
        <v>14</v>
      </c>
      <c r="H14" s="11" t="s">
        <v>49</v>
      </c>
      <c r="I14" s="11" t="s">
        <v>49</v>
      </c>
      <c r="J14" s="2" t="s">
        <v>14</v>
      </c>
      <c r="K14" s="2" t="s">
        <v>14</v>
      </c>
      <c r="L14" s="2" t="s">
        <v>14</v>
      </c>
      <c r="M14" s="2" t="s">
        <v>14</v>
      </c>
      <c r="N14" s="2" t="s">
        <v>14</v>
      </c>
      <c r="O14" s="2" t="s">
        <v>14</v>
      </c>
      <c r="P14" s="2" t="s">
        <v>14</v>
      </c>
      <c r="Q14" s="2" t="s">
        <v>14</v>
      </c>
      <c r="R14" s="2" t="s">
        <v>16</v>
      </c>
      <c r="S14" s="2" t="s">
        <v>14</v>
      </c>
      <c r="T14" s="2" t="s">
        <v>16</v>
      </c>
      <c r="U14" s="2" t="s">
        <v>16</v>
      </c>
      <c r="V14" s="2" t="s">
        <v>14</v>
      </c>
      <c r="X14" s="4">
        <f t="shared" si="0"/>
        <v>15</v>
      </c>
      <c r="Y14" s="4">
        <f t="shared" si="1"/>
        <v>0</v>
      </c>
      <c r="Z14" s="4">
        <f t="shared" si="2"/>
        <v>4</v>
      </c>
      <c r="AA14" s="4">
        <f t="shared" si="4"/>
        <v>2</v>
      </c>
    </row>
    <row r="15" spans="1:27" s="5" customFormat="1" ht="25.5" x14ac:dyDescent="0.2">
      <c r="A15" s="6" t="s">
        <v>59</v>
      </c>
      <c r="B15" s="2" t="s">
        <v>14</v>
      </c>
      <c r="C15" s="2" t="s">
        <v>14</v>
      </c>
      <c r="D15" s="2" t="s">
        <v>16</v>
      </c>
      <c r="E15" s="2" t="s">
        <v>14</v>
      </c>
      <c r="F15" s="2" t="s">
        <v>14</v>
      </c>
      <c r="G15" s="2" t="s">
        <v>14</v>
      </c>
      <c r="H15" s="11" t="s">
        <v>49</v>
      </c>
      <c r="I15" s="11" t="s">
        <v>49</v>
      </c>
      <c r="J15" s="2" t="s">
        <v>14</v>
      </c>
      <c r="K15" s="2" t="s">
        <v>14</v>
      </c>
      <c r="L15" s="2" t="s">
        <v>14</v>
      </c>
      <c r="M15" s="2" t="s">
        <v>14</v>
      </c>
      <c r="N15" s="2" t="s">
        <v>14</v>
      </c>
      <c r="O15" s="2" t="s">
        <v>14</v>
      </c>
      <c r="P15" s="2" t="s">
        <v>14</v>
      </c>
      <c r="Q15" s="2" t="s">
        <v>14</v>
      </c>
      <c r="R15" s="2" t="s">
        <v>16</v>
      </c>
      <c r="S15" s="2" t="s">
        <v>14</v>
      </c>
      <c r="T15" s="2" t="s">
        <v>16</v>
      </c>
      <c r="U15" s="2" t="s">
        <v>16</v>
      </c>
      <c r="V15" s="2" t="s">
        <v>14</v>
      </c>
      <c r="X15" s="4">
        <f t="shared" si="0"/>
        <v>15</v>
      </c>
      <c r="Y15" s="4">
        <f t="shared" si="1"/>
        <v>0</v>
      </c>
      <c r="Z15" s="4">
        <f t="shared" si="2"/>
        <v>4</v>
      </c>
      <c r="AA15" s="4">
        <f t="shared" si="4"/>
        <v>2</v>
      </c>
    </row>
    <row r="16" spans="1:27" ht="25.5" x14ac:dyDescent="0.2">
      <c r="A16" s="6" t="s">
        <v>60</v>
      </c>
      <c r="B16" s="2" t="s">
        <v>14</v>
      </c>
      <c r="C16" s="2" t="s">
        <v>14</v>
      </c>
      <c r="D16" s="2" t="s">
        <v>16</v>
      </c>
      <c r="E16" s="2" t="s">
        <v>14</v>
      </c>
      <c r="F16" s="2" t="s">
        <v>14</v>
      </c>
      <c r="G16" s="2" t="s">
        <v>14</v>
      </c>
      <c r="H16" s="11" t="s">
        <v>49</v>
      </c>
      <c r="I16" s="11" t="s">
        <v>49</v>
      </c>
      <c r="J16" s="2" t="s">
        <v>14</v>
      </c>
      <c r="K16" s="2" t="s">
        <v>14</v>
      </c>
      <c r="L16" s="2" t="s">
        <v>14</v>
      </c>
      <c r="M16" s="2" t="s">
        <v>14</v>
      </c>
      <c r="N16" s="2" t="s">
        <v>14</v>
      </c>
      <c r="O16" s="2" t="s">
        <v>14</v>
      </c>
      <c r="P16" s="2" t="s">
        <v>14</v>
      </c>
      <c r="Q16" s="2" t="s">
        <v>14</v>
      </c>
      <c r="R16" s="2" t="s">
        <v>16</v>
      </c>
      <c r="S16" s="2" t="s">
        <v>14</v>
      </c>
      <c r="T16" s="2" t="s">
        <v>16</v>
      </c>
      <c r="U16" s="2" t="s">
        <v>16</v>
      </c>
      <c r="V16" s="2" t="s">
        <v>14</v>
      </c>
      <c r="X16" s="4">
        <f t="shared" si="0"/>
        <v>15</v>
      </c>
      <c r="Y16" s="4">
        <f t="shared" si="1"/>
        <v>0</v>
      </c>
      <c r="Z16" s="4">
        <f t="shared" si="2"/>
        <v>4</v>
      </c>
      <c r="AA16" s="4">
        <f t="shared" si="3"/>
        <v>2</v>
      </c>
    </row>
    <row r="17" spans="1:27" ht="25.5" x14ac:dyDescent="0.2">
      <c r="A17" s="6" t="s">
        <v>61</v>
      </c>
      <c r="B17" s="2" t="s">
        <v>14</v>
      </c>
      <c r="C17" s="2" t="s">
        <v>14</v>
      </c>
      <c r="D17" s="2" t="s">
        <v>16</v>
      </c>
      <c r="E17" s="2" t="s">
        <v>14</v>
      </c>
      <c r="F17" s="2" t="s">
        <v>14</v>
      </c>
      <c r="G17" s="2" t="s">
        <v>14</v>
      </c>
      <c r="H17" s="11" t="s">
        <v>49</v>
      </c>
      <c r="I17" s="11" t="s">
        <v>49</v>
      </c>
      <c r="J17" s="2" t="s">
        <v>14</v>
      </c>
      <c r="K17" s="2" t="s">
        <v>14</v>
      </c>
      <c r="L17" s="2" t="s">
        <v>14</v>
      </c>
      <c r="M17" s="2" t="s">
        <v>14</v>
      </c>
      <c r="N17" s="2" t="s">
        <v>14</v>
      </c>
      <c r="O17" s="2" t="s">
        <v>14</v>
      </c>
      <c r="P17" s="2" t="s">
        <v>14</v>
      </c>
      <c r="Q17" s="2" t="s">
        <v>14</v>
      </c>
      <c r="R17" s="2" t="s">
        <v>16</v>
      </c>
      <c r="S17" s="2" t="s">
        <v>14</v>
      </c>
      <c r="T17" s="2" t="s">
        <v>16</v>
      </c>
      <c r="U17" s="2" t="s">
        <v>16</v>
      </c>
      <c r="V17" s="2" t="s">
        <v>14</v>
      </c>
      <c r="X17" s="4">
        <f t="shared" si="0"/>
        <v>15</v>
      </c>
      <c r="Y17" s="4">
        <f t="shared" si="1"/>
        <v>0</v>
      </c>
      <c r="Z17" s="4">
        <f t="shared" si="2"/>
        <v>4</v>
      </c>
      <c r="AA17" s="4">
        <f t="shared" si="3"/>
        <v>2</v>
      </c>
    </row>
    <row r="18" spans="1:27" ht="25.5" x14ac:dyDescent="0.2">
      <c r="A18" s="6" t="s">
        <v>62</v>
      </c>
      <c r="B18" s="2" t="s">
        <v>14</v>
      </c>
      <c r="C18" s="2" t="s">
        <v>14</v>
      </c>
      <c r="D18" s="2" t="s">
        <v>16</v>
      </c>
      <c r="E18" s="2" t="s">
        <v>14</v>
      </c>
      <c r="F18" s="2" t="s">
        <v>14</v>
      </c>
      <c r="G18" s="2" t="s">
        <v>14</v>
      </c>
      <c r="H18" s="11" t="s">
        <v>49</v>
      </c>
      <c r="I18" s="11" t="s">
        <v>49</v>
      </c>
      <c r="J18" s="2" t="s">
        <v>14</v>
      </c>
      <c r="K18" s="2" t="s">
        <v>14</v>
      </c>
      <c r="L18" s="2" t="s">
        <v>14</v>
      </c>
      <c r="M18" s="2" t="s">
        <v>14</v>
      </c>
      <c r="N18" s="2" t="s">
        <v>14</v>
      </c>
      <c r="O18" s="2" t="s">
        <v>14</v>
      </c>
      <c r="P18" s="2" t="s">
        <v>14</v>
      </c>
      <c r="Q18" s="2" t="s">
        <v>14</v>
      </c>
      <c r="R18" s="2" t="s">
        <v>16</v>
      </c>
      <c r="S18" s="2" t="s">
        <v>14</v>
      </c>
      <c r="T18" s="2" t="s">
        <v>16</v>
      </c>
      <c r="U18" s="2" t="s">
        <v>16</v>
      </c>
      <c r="V18" s="2" t="s">
        <v>14</v>
      </c>
      <c r="X18" s="4">
        <f t="shared" si="0"/>
        <v>15</v>
      </c>
      <c r="Y18" s="4">
        <f t="shared" si="1"/>
        <v>0</v>
      </c>
      <c r="Z18" s="4">
        <f t="shared" si="2"/>
        <v>4</v>
      </c>
      <c r="AA18" s="4">
        <f t="shared" si="3"/>
        <v>2</v>
      </c>
    </row>
    <row r="19" spans="1:27" ht="25.5" x14ac:dyDescent="0.2">
      <c r="A19" s="6" t="s">
        <v>63</v>
      </c>
      <c r="B19" s="2" t="s">
        <v>14</v>
      </c>
      <c r="C19" s="2" t="s">
        <v>14</v>
      </c>
      <c r="D19" s="2" t="s">
        <v>16</v>
      </c>
      <c r="E19" s="2" t="s">
        <v>14</v>
      </c>
      <c r="F19" s="2" t="s">
        <v>14</v>
      </c>
      <c r="G19" s="2" t="s">
        <v>14</v>
      </c>
      <c r="H19" s="11" t="s">
        <v>49</v>
      </c>
      <c r="I19" s="11" t="s">
        <v>49</v>
      </c>
      <c r="J19" s="2" t="s">
        <v>14</v>
      </c>
      <c r="K19" s="2" t="s">
        <v>14</v>
      </c>
      <c r="L19" s="2" t="s">
        <v>14</v>
      </c>
      <c r="M19" s="2" t="s">
        <v>14</v>
      </c>
      <c r="N19" s="2" t="s">
        <v>14</v>
      </c>
      <c r="O19" s="2" t="s">
        <v>14</v>
      </c>
      <c r="P19" s="2" t="s">
        <v>14</v>
      </c>
      <c r="Q19" s="2" t="s">
        <v>14</v>
      </c>
      <c r="R19" s="2" t="s">
        <v>16</v>
      </c>
      <c r="S19" s="2" t="s">
        <v>14</v>
      </c>
      <c r="T19" s="2" t="s">
        <v>16</v>
      </c>
      <c r="U19" s="2" t="s">
        <v>16</v>
      </c>
      <c r="V19" s="2" t="s">
        <v>14</v>
      </c>
      <c r="X19" s="4">
        <f t="shared" si="0"/>
        <v>15</v>
      </c>
      <c r="Y19" s="4">
        <f t="shared" si="1"/>
        <v>0</v>
      </c>
      <c r="Z19" s="4">
        <f t="shared" si="2"/>
        <v>4</v>
      </c>
      <c r="AA19" s="4">
        <f t="shared" si="3"/>
        <v>2</v>
      </c>
    </row>
    <row r="20" spans="1:27" ht="38.25" x14ac:dyDescent="0.2">
      <c r="A20" s="6" t="s">
        <v>64</v>
      </c>
      <c r="B20" s="2" t="s">
        <v>14</v>
      </c>
      <c r="C20" s="2" t="s">
        <v>14</v>
      </c>
      <c r="D20" s="2" t="s">
        <v>16</v>
      </c>
      <c r="E20" s="2" t="s">
        <v>14</v>
      </c>
      <c r="F20" s="2" t="s">
        <v>14</v>
      </c>
      <c r="G20" s="2" t="s">
        <v>14</v>
      </c>
      <c r="H20" s="11" t="s">
        <v>49</v>
      </c>
      <c r="I20" s="11" t="s">
        <v>49</v>
      </c>
      <c r="J20" s="2" t="s">
        <v>14</v>
      </c>
      <c r="K20" s="2" t="s">
        <v>14</v>
      </c>
      <c r="L20" s="2" t="s">
        <v>14</v>
      </c>
      <c r="M20" s="2" t="s">
        <v>14</v>
      </c>
      <c r="N20" s="2" t="s">
        <v>14</v>
      </c>
      <c r="O20" s="2" t="s">
        <v>14</v>
      </c>
      <c r="P20" s="2" t="s">
        <v>14</v>
      </c>
      <c r="Q20" s="2" t="s">
        <v>14</v>
      </c>
      <c r="R20" s="2" t="s">
        <v>16</v>
      </c>
      <c r="S20" s="2" t="s">
        <v>14</v>
      </c>
      <c r="T20" s="2" t="s">
        <v>16</v>
      </c>
      <c r="U20" s="2" t="s">
        <v>16</v>
      </c>
      <c r="V20" s="2" t="s">
        <v>14</v>
      </c>
      <c r="X20" s="4">
        <f t="shared" si="0"/>
        <v>15</v>
      </c>
      <c r="Y20" s="4">
        <f t="shared" si="1"/>
        <v>0</v>
      </c>
      <c r="Z20" s="4">
        <f t="shared" si="2"/>
        <v>4</v>
      </c>
      <c r="AA20" s="4">
        <f t="shared" si="3"/>
        <v>2</v>
      </c>
    </row>
    <row r="21" spans="1:27" ht="25.5" x14ac:dyDescent="0.2">
      <c r="A21" s="6" t="s">
        <v>65</v>
      </c>
      <c r="B21" s="2" t="s">
        <v>14</v>
      </c>
      <c r="C21" s="2" t="s">
        <v>14</v>
      </c>
      <c r="D21" s="2" t="s">
        <v>16</v>
      </c>
      <c r="E21" s="2" t="s">
        <v>14</v>
      </c>
      <c r="F21" s="2" t="s">
        <v>14</v>
      </c>
      <c r="G21" s="2" t="s">
        <v>14</v>
      </c>
      <c r="H21" s="11" t="s">
        <v>49</v>
      </c>
      <c r="I21" s="11" t="s">
        <v>49</v>
      </c>
      <c r="J21" s="2" t="s">
        <v>14</v>
      </c>
      <c r="K21" s="2" t="s">
        <v>14</v>
      </c>
      <c r="L21" s="2" t="s">
        <v>14</v>
      </c>
      <c r="M21" s="2" t="s">
        <v>14</v>
      </c>
      <c r="N21" s="2" t="s">
        <v>14</v>
      </c>
      <c r="O21" s="2" t="s">
        <v>14</v>
      </c>
      <c r="P21" s="2" t="s">
        <v>14</v>
      </c>
      <c r="Q21" s="2" t="s">
        <v>14</v>
      </c>
      <c r="R21" s="2" t="s">
        <v>16</v>
      </c>
      <c r="S21" s="2" t="s">
        <v>14</v>
      </c>
      <c r="T21" s="2" t="s">
        <v>16</v>
      </c>
      <c r="U21" s="2" t="s">
        <v>16</v>
      </c>
      <c r="V21" s="2" t="s">
        <v>14</v>
      </c>
      <c r="X21" s="4">
        <f t="shared" si="0"/>
        <v>15</v>
      </c>
      <c r="Y21" s="4">
        <f t="shared" si="1"/>
        <v>0</v>
      </c>
      <c r="Z21" s="4">
        <f t="shared" si="2"/>
        <v>4</v>
      </c>
      <c r="AA21" s="4">
        <f t="shared" si="3"/>
        <v>2</v>
      </c>
    </row>
    <row r="22" spans="1:27" ht="38.25" x14ac:dyDescent="0.2">
      <c r="A22" s="6" t="s">
        <v>66</v>
      </c>
      <c r="B22" s="2" t="s">
        <v>14</v>
      </c>
      <c r="C22" s="2" t="s">
        <v>14</v>
      </c>
      <c r="D22" s="2" t="s">
        <v>16</v>
      </c>
      <c r="E22" s="2" t="s">
        <v>14</v>
      </c>
      <c r="F22" s="2" t="s">
        <v>14</v>
      </c>
      <c r="G22" s="2" t="s">
        <v>14</v>
      </c>
      <c r="H22" s="11" t="s">
        <v>49</v>
      </c>
      <c r="I22" s="11" t="s">
        <v>49</v>
      </c>
      <c r="J22" s="2" t="s">
        <v>14</v>
      </c>
      <c r="K22" s="2" t="s">
        <v>14</v>
      </c>
      <c r="L22" s="2" t="s">
        <v>14</v>
      </c>
      <c r="M22" s="2" t="s">
        <v>14</v>
      </c>
      <c r="N22" s="2" t="s">
        <v>14</v>
      </c>
      <c r="O22" s="2" t="s">
        <v>14</v>
      </c>
      <c r="P22" s="2" t="s">
        <v>14</v>
      </c>
      <c r="Q22" s="2" t="s">
        <v>14</v>
      </c>
      <c r="R22" s="2" t="s">
        <v>16</v>
      </c>
      <c r="S22" s="2" t="s">
        <v>14</v>
      </c>
      <c r="T22" s="2" t="s">
        <v>16</v>
      </c>
      <c r="U22" s="2" t="s">
        <v>16</v>
      </c>
      <c r="V22" s="2" t="s">
        <v>14</v>
      </c>
      <c r="X22" s="4">
        <f t="shared" si="0"/>
        <v>15</v>
      </c>
      <c r="Y22" s="4">
        <f t="shared" si="1"/>
        <v>0</v>
      </c>
      <c r="Z22" s="4">
        <f t="shared" si="2"/>
        <v>4</v>
      </c>
      <c r="AA22" s="4">
        <f t="shared" si="3"/>
        <v>2</v>
      </c>
    </row>
    <row r="23" spans="1:27" x14ac:dyDescent="0.2">
      <c r="A23" s="6" t="s">
        <v>67</v>
      </c>
      <c r="B23" s="2" t="s">
        <v>14</v>
      </c>
      <c r="C23" s="2" t="s">
        <v>14</v>
      </c>
      <c r="D23" s="2" t="s">
        <v>16</v>
      </c>
      <c r="E23" s="2" t="s">
        <v>14</v>
      </c>
      <c r="F23" s="2" t="s">
        <v>14</v>
      </c>
      <c r="G23" s="2" t="s">
        <v>14</v>
      </c>
      <c r="H23" s="11" t="s">
        <v>49</v>
      </c>
      <c r="I23" s="11" t="s">
        <v>49</v>
      </c>
      <c r="J23" s="2" t="s">
        <v>14</v>
      </c>
      <c r="K23" s="2" t="s">
        <v>14</v>
      </c>
      <c r="L23" s="2" t="s">
        <v>14</v>
      </c>
      <c r="M23" s="2" t="s">
        <v>14</v>
      </c>
      <c r="N23" s="2" t="s">
        <v>14</v>
      </c>
      <c r="O23" s="2" t="s">
        <v>14</v>
      </c>
      <c r="P23" s="2" t="s">
        <v>14</v>
      </c>
      <c r="Q23" s="2" t="s">
        <v>14</v>
      </c>
      <c r="R23" s="2" t="s">
        <v>16</v>
      </c>
      <c r="S23" s="2" t="s">
        <v>14</v>
      </c>
      <c r="T23" s="2" t="s">
        <v>16</v>
      </c>
      <c r="U23" s="2" t="s">
        <v>14</v>
      </c>
      <c r="V23" s="2" t="s">
        <v>14</v>
      </c>
      <c r="X23" s="4">
        <f t="shared" si="0"/>
        <v>16</v>
      </c>
      <c r="Y23" s="4">
        <f t="shared" si="1"/>
        <v>0</v>
      </c>
      <c r="Z23" s="4">
        <f t="shared" si="2"/>
        <v>3</v>
      </c>
      <c r="AA23" s="4">
        <f t="shared" ref="AA23:AA28" si="5">COUNTIF(B23:W23,"-")</f>
        <v>2</v>
      </c>
    </row>
    <row r="24" spans="1:27" x14ac:dyDescent="0.2">
      <c r="A24" s="6" t="s">
        <v>68</v>
      </c>
      <c r="B24" s="2" t="s">
        <v>14</v>
      </c>
      <c r="C24" s="2" t="s">
        <v>14</v>
      </c>
      <c r="D24" s="2" t="s">
        <v>16</v>
      </c>
      <c r="E24" s="2" t="s">
        <v>14</v>
      </c>
      <c r="F24" s="2" t="s">
        <v>14</v>
      </c>
      <c r="G24" s="2" t="s">
        <v>14</v>
      </c>
      <c r="H24" s="11" t="s">
        <v>49</v>
      </c>
      <c r="I24" s="11" t="s">
        <v>49</v>
      </c>
      <c r="J24" s="2" t="s">
        <v>14</v>
      </c>
      <c r="K24" s="2" t="s">
        <v>14</v>
      </c>
      <c r="L24" s="2" t="s">
        <v>14</v>
      </c>
      <c r="M24" s="2" t="s">
        <v>14</v>
      </c>
      <c r="N24" s="2" t="s">
        <v>14</v>
      </c>
      <c r="O24" s="2" t="s">
        <v>14</v>
      </c>
      <c r="P24" s="2" t="s">
        <v>14</v>
      </c>
      <c r="Q24" s="2" t="s">
        <v>14</v>
      </c>
      <c r="R24" s="2" t="s">
        <v>16</v>
      </c>
      <c r="S24" s="2" t="s">
        <v>14</v>
      </c>
      <c r="T24" s="2" t="s">
        <v>16</v>
      </c>
      <c r="U24" s="2" t="s">
        <v>16</v>
      </c>
      <c r="V24" s="2" t="s">
        <v>14</v>
      </c>
      <c r="X24" s="4">
        <f t="shared" si="0"/>
        <v>15</v>
      </c>
      <c r="Y24" s="4">
        <f t="shared" si="1"/>
        <v>0</v>
      </c>
      <c r="Z24" s="4">
        <f t="shared" si="2"/>
        <v>4</v>
      </c>
      <c r="AA24" s="4">
        <f t="shared" si="5"/>
        <v>2</v>
      </c>
    </row>
    <row r="25" spans="1:27" ht="114.75" x14ac:dyDescent="0.2">
      <c r="A25" s="6" t="s">
        <v>69</v>
      </c>
      <c r="B25" s="2" t="s">
        <v>14</v>
      </c>
      <c r="C25" s="2" t="s">
        <v>14</v>
      </c>
      <c r="D25" s="2" t="s">
        <v>14</v>
      </c>
      <c r="E25" s="2" t="s">
        <v>14</v>
      </c>
      <c r="F25" s="2" t="s">
        <v>14</v>
      </c>
      <c r="G25" s="2" t="s">
        <v>14</v>
      </c>
      <c r="H25" s="11" t="s">
        <v>49</v>
      </c>
      <c r="I25" s="11" t="s">
        <v>49</v>
      </c>
      <c r="J25" s="2" t="s">
        <v>14</v>
      </c>
      <c r="K25" s="2" t="s">
        <v>14</v>
      </c>
      <c r="L25" s="2" t="s">
        <v>14</v>
      </c>
      <c r="M25" s="2" t="s">
        <v>14</v>
      </c>
      <c r="N25" s="2" t="s">
        <v>14</v>
      </c>
      <c r="O25" s="2" t="s">
        <v>14</v>
      </c>
      <c r="P25" s="2" t="s">
        <v>14</v>
      </c>
      <c r="Q25" s="2" t="s">
        <v>14</v>
      </c>
      <c r="R25" s="2" t="s">
        <v>16</v>
      </c>
      <c r="S25" s="2" t="s">
        <v>14</v>
      </c>
      <c r="T25" s="2" t="s">
        <v>16</v>
      </c>
      <c r="U25" s="2" t="s">
        <v>14</v>
      </c>
      <c r="V25" s="2" t="s">
        <v>14</v>
      </c>
      <c r="X25" s="4">
        <f t="shared" si="0"/>
        <v>17</v>
      </c>
      <c r="Y25" s="4">
        <f t="shared" si="1"/>
        <v>0</v>
      </c>
      <c r="Z25" s="4">
        <f t="shared" si="2"/>
        <v>2</v>
      </c>
      <c r="AA25" s="4">
        <f t="shared" si="5"/>
        <v>2</v>
      </c>
    </row>
    <row r="26" spans="1:27" ht="25.5" x14ac:dyDescent="0.2">
      <c r="A26" s="6" t="s">
        <v>70</v>
      </c>
      <c r="B26" s="2" t="s">
        <v>14</v>
      </c>
      <c r="C26" s="2" t="s">
        <v>14</v>
      </c>
      <c r="D26" s="2" t="s">
        <v>14</v>
      </c>
      <c r="E26" s="2" t="s">
        <v>14</v>
      </c>
      <c r="F26" s="2" t="s">
        <v>14</v>
      </c>
      <c r="G26" s="2" t="s">
        <v>14</v>
      </c>
      <c r="H26" s="11" t="s">
        <v>49</v>
      </c>
      <c r="I26" s="11" t="s">
        <v>49</v>
      </c>
      <c r="J26" s="2" t="s">
        <v>14</v>
      </c>
      <c r="K26" s="2" t="s">
        <v>14</v>
      </c>
      <c r="L26" s="2" t="s">
        <v>14</v>
      </c>
      <c r="M26" s="2" t="s">
        <v>14</v>
      </c>
      <c r="N26" s="2" t="s">
        <v>14</v>
      </c>
      <c r="O26" s="2" t="s">
        <v>14</v>
      </c>
      <c r="P26" s="2" t="s">
        <v>14</v>
      </c>
      <c r="Q26" s="2" t="s">
        <v>14</v>
      </c>
      <c r="R26" s="2" t="s">
        <v>14</v>
      </c>
      <c r="S26" s="2" t="s">
        <v>14</v>
      </c>
      <c r="T26" s="2" t="s">
        <v>14</v>
      </c>
      <c r="U26" s="2" t="s">
        <v>14</v>
      </c>
      <c r="V26" s="2" t="s">
        <v>14</v>
      </c>
      <c r="X26" s="4">
        <f t="shared" si="0"/>
        <v>19</v>
      </c>
      <c r="Y26" s="4">
        <f t="shared" si="1"/>
        <v>0</v>
      </c>
      <c r="Z26" s="4">
        <f t="shared" si="2"/>
        <v>0</v>
      </c>
      <c r="AA26" s="4">
        <f t="shared" si="5"/>
        <v>2</v>
      </c>
    </row>
    <row r="27" spans="1:27" ht="127.5" x14ac:dyDescent="0.2">
      <c r="A27" s="6" t="s">
        <v>105</v>
      </c>
      <c r="B27" s="2" t="s">
        <v>14</v>
      </c>
      <c r="C27" s="2" t="s">
        <v>14</v>
      </c>
      <c r="D27" s="2" t="s">
        <v>14</v>
      </c>
      <c r="E27" s="2" t="s">
        <v>14</v>
      </c>
      <c r="F27" s="2" t="s">
        <v>14</v>
      </c>
      <c r="G27" s="2" t="s">
        <v>14</v>
      </c>
      <c r="H27" s="11" t="s">
        <v>49</v>
      </c>
      <c r="I27" s="11" t="s">
        <v>49</v>
      </c>
      <c r="J27" s="2" t="s">
        <v>14</v>
      </c>
      <c r="K27" s="2" t="s">
        <v>14</v>
      </c>
      <c r="L27" s="2" t="s">
        <v>14</v>
      </c>
      <c r="M27" s="2" t="s">
        <v>14</v>
      </c>
      <c r="N27" s="2" t="s">
        <v>14</v>
      </c>
      <c r="O27" s="2" t="s">
        <v>14</v>
      </c>
      <c r="P27" s="2" t="s">
        <v>14</v>
      </c>
      <c r="Q27" s="2" t="s">
        <v>14</v>
      </c>
      <c r="R27" s="2" t="s">
        <v>14</v>
      </c>
      <c r="S27" s="2" t="s">
        <v>14</v>
      </c>
      <c r="T27" s="2" t="s">
        <v>14</v>
      </c>
      <c r="U27" s="2" t="s">
        <v>14</v>
      </c>
      <c r="V27" s="2" t="s">
        <v>14</v>
      </c>
      <c r="X27" s="4">
        <f t="shared" si="0"/>
        <v>19</v>
      </c>
      <c r="Y27" s="4">
        <f t="shared" si="1"/>
        <v>0</v>
      </c>
      <c r="Z27" s="4">
        <f t="shared" si="2"/>
        <v>0</v>
      </c>
      <c r="AA27" s="4">
        <f t="shared" si="5"/>
        <v>2</v>
      </c>
    </row>
    <row r="28" spans="1:27" ht="90.75" customHeight="1" x14ac:dyDescent="0.2">
      <c r="A28" s="6" t="s">
        <v>106</v>
      </c>
      <c r="B28" s="2" t="s">
        <v>14</v>
      </c>
      <c r="C28" s="2" t="s">
        <v>14</v>
      </c>
      <c r="D28" s="2" t="s">
        <v>14</v>
      </c>
      <c r="E28" s="2" t="s">
        <v>14</v>
      </c>
      <c r="F28" s="2" t="s">
        <v>14</v>
      </c>
      <c r="G28" s="2" t="s">
        <v>14</v>
      </c>
      <c r="H28" s="11" t="s">
        <v>49</v>
      </c>
      <c r="I28" s="11" t="s">
        <v>49</v>
      </c>
      <c r="J28" s="2" t="s">
        <v>14</v>
      </c>
      <c r="K28" s="2" t="s">
        <v>14</v>
      </c>
      <c r="L28" s="2" t="s">
        <v>14</v>
      </c>
      <c r="M28" s="2" t="s">
        <v>14</v>
      </c>
      <c r="N28" s="2" t="s">
        <v>14</v>
      </c>
      <c r="O28" s="2" t="s">
        <v>14</v>
      </c>
      <c r="P28" s="2" t="s">
        <v>14</v>
      </c>
      <c r="Q28" s="2" t="s">
        <v>14</v>
      </c>
      <c r="R28" s="2" t="s">
        <v>14</v>
      </c>
      <c r="S28" s="2" t="s">
        <v>14</v>
      </c>
      <c r="T28" s="2" t="s">
        <v>14</v>
      </c>
      <c r="U28" s="2" t="s">
        <v>14</v>
      </c>
      <c r="V28" s="2" t="s">
        <v>14</v>
      </c>
      <c r="X28" s="4">
        <f t="shared" si="0"/>
        <v>19</v>
      </c>
      <c r="Y28" s="4">
        <f t="shared" si="1"/>
        <v>0</v>
      </c>
      <c r="Z28" s="4">
        <f t="shared" si="2"/>
        <v>0</v>
      </c>
      <c r="AA28" s="4">
        <f t="shared" si="5"/>
        <v>2</v>
      </c>
    </row>
    <row r="29" spans="1:27" ht="63.75" x14ac:dyDescent="0.2">
      <c r="A29" s="6" t="s">
        <v>107</v>
      </c>
      <c r="B29" s="2" t="s">
        <v>14</v>
      </c>
      <c r="C29" s="2" t="s">
        <v>14</v>
      </c>
      <c r="D29" s="2" t="s">
        <v>14</v>
      </c>
      <c r="E29" s="2" t="s">
        <v>14</v>
      </c>
      <c r="F29" s="2" t="s">
        <v>14</v>
      </c>
      <c r="G29" s="2" t="s">
        <v>14</v>
      </c>
      <c r="H29" s="11" t="s">
        <v>49</v>
      </c>
      <c r="I29" s="11" t="s">
        <v>49</v>
      </c>
      <c r="J29" s="2" t="s">
        <v>14</v>
      </c>
      <c r="K29" s="2" t="s">
        <v>14</v>
      </c>
      <c r="L29" s="2" t="s">
        <v>14</v>
      </c>
      <c r="M29" s="2" t="s">
        <v>14</v>
      </c>
      <c r="N29" s="2" t="s">
        <v>14</v>
      </c>
      <c r="O29" s="2" t="s">
        <v>14</v>
      </c>
      <c r="P29" s="2" t="s">
        <v>14</v>
      </c>
      <c r="Q29" s="2" t="s">
        <v>14</v>
      </c>
      <c r="R29" s="2" t="s">
        <v>14</v>
      </c>
      <c r="S29" s="2" t="s">
        <v>14</v>
      </c>
      <c r="T29" s="2" t="s">
        <v>14</v>
      </c>
      <c r="U29" s="2" t="s">
        <v>14</v>
      </c>
      <c r="V29" s="2" t="s">
        <v>14</v>
      </c>
      <c r="X29" s="4">
        <f t="shared" si="0"/>
        <v>19</v>
      </c>
      <c r="Y29" s="4">
        <f t="shared" si="1"/>
        <v>0</v>
      </c>
      <c r="Z29" s="4">
        <f t="shared" si="2"/>
        <v>0</v>
      </c>
      <c r="AA29" s="4">
        <f t="shared" ref="AA29:AA38" si="6">COUNTIF(B29:W29,"-")</f>
        <v>2</v>
      </c>
    </row>
    <row r="30" spans="1:27" ht="38.25" x14ac:dyDescent="0.2">
      <c r="A30" s="6" t="s">
        <v>71</v>
      </c>
      <c r="B30" s="2" t="s">
        <v>14</v>
      </c>
      <c r="C30" s="2" t="s">
        <v>14</v>
      </c>
      <c r="D30" s="2" t="s">
        <v>14</v>
      </c>
      <c r="E30" s="2" t="s">
        <v>14</v>
      </c>
      <c r="F30" s="2" t="s">
        <v>14</v>
      </c>
      <c r="G30" s="2" t="s">
        <v>14</v>
      </c>
      <c r="H30" s="11" t="s">
        <v>49</v>
      </c>
      <c r="I30" s="11" t="s">
        <v>49</v>
      </c>
      <c r="J30" s="2" t="s">
        <v>14</v>
      </c>
      <c r="K30" s="2" t="s">
        <v>14</v>
      </c>
      <c r="L30" s="2" t="s">
        <v>14</v>
      </c>
      <c r="M30" s="2" t="s">
        <v>14</v>
      </c>
      <c r="N30" s="2" t="s">
        <v>14</v>
      </c>
      <c r="O30" s="2" t="s">
        <v>14</v>
      </c>
      <c r="P30" s="2" t="s">
        <v>14</v>
      </c>
      <c r="Q30" s="2" t="s">
        <v>14</v>
      </c>
      <c r="R30" s="2" t="s">
        <v>14</v>
      </c>
      <c r="S30" s="2" t="s">
        <v>14</v>
      </c>
      <c r="T30" s="2" t="s">
        <v>14</v>
      </c>
      <c r="U30" s="2" t="s">
        <v>14</v>
      </c>
      <c r="V30" s="2" t="s">
        <v>14</v>
      </c>
      <c r="X30" s="4">
        <f t="shared" si="0"/>
        <v>19</v>
      </c>
      <c r="Y30" s="4">
        <f t="shared" si="1"/>
        <v>0</v>
      </c>
      <c r="Z30" s="4">
        <f t="shared" si="2"/>
        <v>0</v>
      </c>
      <c r="AA30" s="4">
        <f t="shared" si="6"/>
        <v>2</v>
      </c>
    </row>
    <row r="31" spans="1:27" ht="76.5" x14ac:dyDescent="0.2">
      <c r="A31" s="6" t="s">
        <v>72</v>
      </c>
      <c r="B31" s="2" t="s">
        <v>14</v>
      </c>
      <c r="C31" s="2" t="s">
        <v>14</v>
      </c>
      <c r="D31" s="2" t="s">
        <v>14</v>
      </c>
      <c r="E31" s="2" t="s">
        <v>14</v>
      </c>
      <c r="F31" s="2" t="s">
        <v>14</v>
      </c>
      <c r="G31" s="2" t="s">
        <v>14</v>
      </c>
      <c r="H31" s="11" t="s">
        <v>49</v>
      </c>
      <c r="I31" s="11" t="s">
        <v>49</v>
      </c>
      <c r="J31" s="2" t="s">
        <v>14</v>
      </c>
      <c r="K31" s="2" t="s">
        <v>14</v>
      </c>
      <c r="L31" s="2" t="s">
        <v>14</v>
      </c>
      <c r="M31" s="2" t="s">
        <v>14</v>
      </c>
      <c r="N31" s="2" t="s">
        <v>14</v>
      </c>
      <c r="O31" s="2" t="s">
        <v>14</v>
      </c>
      <c r="P31" s="2" t="s">
        <v>14</v>
      </c>
      <c r="Q31" s="2" t="s">
        <v>14</v>
      </c>
      <c r="R31" s="2" t="s">
        <v>14</v>
      </c>
      <c r="S31" s="2" t="s">
        <v>14</v>
      </c>
      <c r="T31" s="2" t="s">
        <v>14</v>
      </c>
      <c r="U31" s="2" t="s">
        <v>14</v>
      </c>
      <c r="V31" s="2" t="s">
        <v>14</v>
      </c>
      <c r="X31" s="4">
        <f t="shared" si="0"/>
        <v>19</v>
      </c>
      <c r="Y31" s="4">
        <f t="shared" si="1"/>
        <v>0</v>
      </c>
      <c r="Z31" s="4">
        <f t="shared" si="2"/>
        <v>0</v>
      </c>
      <c r="AA31" s="4">
        <f t="shared" si="6"/>
        <v>2</v>
      </c>
    </row>
    <row r="32" spans="1:27" ht="65.650000000000006" customHeight="1" x14ac:dyDescent="0.2">
      <c r="A32" s="6" t="s">
        <v>108</v>
      </c>
      <c r="B32" s="2" t="s">
        <v>14</v>
      </c>
      <c r="C32" s="2" t="s">
        <v>14</v>
      </c>
      <c r="D32" s="2" t="s">
        <v>14</v>
      </c>
      <c r="E32" s="2" t="s">
        <v>14</v>
      </c>
      <c r="F32" s="2" t="s">
        <v>14</v>
      </c>
      <c r="G32" s="2" t="s">
        <v>14</v>
      </c>
      <c r="H32" s="11" t="s">
        <v>49</v>
      </c>
      <c r="I32" s="11" t="s">
        <v>49</v>
      </c>
      <c r="J32" s="2" t="s">
        <v>14</v>
      </c>
      <c r="K32" s="2" t="s">
        <v>14</v>
      </c>
      <c r="L32" s="2" t="s">
        <v>14</v>
      </c>
      <c r="M32" s="2" t="s">
        <v>14</v>
      </c>
      <c r="N32" s="2" t="s">
        <v>14</v>
      </c>
      <c r="O32" s="2" t="s">
        <v>14</v>
      </c>
      <c r="P32" s="2" t="s">
        <v>14</v>
      </c>
      <c r="Q32" s="2" t="s">
        <v>14</v>
      </c>
      <c r="R32" s="2" t="s">
        <v>14</v>
      </c>
      <c r="S32" s="2" t="s">
        <v>14</v>
      </c>
      <c r="T32" s="2" t="s">
        <v>14</v>
      </c>
      <c r="U32" s="2" t="s">
        <v>14</v>
      </c>
      <c r="V32" s="2" t="s">
        <v>14</v>
      </c>
      <c r="X32" s="4">
        <f t="shared" si="0"/>
        <v>19</v>
      </c>
      <c r="Y32" s="4">
        <f t="shared" si="1"/>
        <v>0</v>
      </c>
      <c r="Z32" s="4">
        <f t="shared" si="2"/>
        <v>0</v>
      </c>
      <c r="AA32" s="4">
        <f t="shared" si="6"/>
        <v>2</v>
      </c>
    </row>
    <row r="33" spans="1:27" ht="63.75" x14ac:dyDescent="0.2">
      <c r="A33" s="6" t="s">
        <v>109</v>
      </c>
      <c r="B33" s="2" t="s">
        <v>14</v>
      </c>
      <c r="C33" s="2" t="s">
        <v>14</v>
      </c>
      <c r="D33" s="2" t="s">
        <v>14</v>
      </c>
      <c r="E33" s="2" t="s">
        <v>14</v>
      </c>
      <c r="F33" s="2" t="s">
        <v>14</v>
      </c>
      <c r="G33" s="2" t="s">
        <v>14</v>
      </c>
      <c r="H33" s="11" t="s">
        <v>49</v>
      </c>
      <c r="I33" s="11" t="s">
        <v>49</v>
      </c>
      <c r="J33" s="2" t="s">
        <v>14</v>
      </c>
      <c r="K33" s="2" t="s">
        <v>14</v>
      </c>
      <c r="L33" s="2" t="s">
        <v>14</v>
      </c>
      <c r="M33" s="2" t="s">
        <v>14</v>
      </c>
      <c r="N33" s="2" t="s">
        <v>14</v>
      </c>
      <c r="O33" s="2" t="s">
        <v>14</v>
      </c>
      <c r="P33" s="2" t="s">
        <v>14</v>
      </c>
      <c r="Q33" s="2" t="s">
        <v>14</v>
      </c>
      <c r="R33" s="2" t="s">
        <v>14</v>
      </c>
      <c r="S33" s="2" t="s">
        <v>14</v>
      </c>
      <c r="T33" s="2" t="s">
        <v>14</v>
      </c>
      <c r="U33" s="2" t="s">
        <v>14</v>
      </c>
      <c r="V33" s="2" t="s">
        <v>14</v>
      </c>
      <c r="X33" s="4">
        <f t="shared" si="0"/>
        <v>19</v>
      </c>
      <c r="Y33" s="4">
        <f t="shared" si="1"/>
        <v>0</v>
      </c>
      <c r="Z33" s="4">
        <f t="shared" si="2"/>
        <v>0</v>
      </c>
      <c r="AA33" s="4">
        <f t="shared" si="6"/>
        <v>2</v>
      </c>
    </row>
    <row r="34" spans="1:27" ht="89.25" x14ac:dyDescent="0.2">
      <c r="A34" s="6" t="s">
        <v>110</v>
      </c>
      <c r="B34" s="2" t="s">
        <v>14</v>
      </c>
      <c r="C34" s="2" t="s">
        <v>14</v>
      </c>
      <c r="D34" s="2" t="s">
        <v>14</v>
      </c>
      <c r="E34" s="2" t="s">
        <v>14</v>
      </c>
      <c r="F34" s="2" t="s">
        <v>14</v>
      </c>
      <c r="G34" s="2" t="s">
        <v>14</v>
      </c>
      <c r="H34" s="11" t="s">
        <v>49</v>
      </c>
      <c r="I34" s="11" t="s">
        <v>49</v>
      </c>
      <c r="J34" s="2" t="s">
        <v>14</v>
      </c>
      <c r="K34" s="2" t="s">
        <v>14</v>
      </c>
      <c r="L34" s="2" t="s">
        <v>14</v>
      </c>
      <c r="M34" s="2" t="s">
        <v>14</v>
      </c>
      <c r="N34" s="2" t="s">
        <v>14</v>
      </c>
      <c r="O34" s="2" t="s">
        <v>14</v>
      </c>
      <c r="P34" s="2" t="s">
        <v>14</v>
      </c>
      <c r="Q34" s="2" t="s">
        <v>14</v>
      </c>
      <c r="R34" s="2" t="s">
        <v>14</v>
      </c>
      <c r="S34" s="2" t="s">
        <v>14</v>
      </c>
      <c r="T34" s="2" t="s">
        <v>14</v>
      </c>
      <c r="U34" s="2" t="s">
        <v>14</v>
      </c>
      <c r="V34" s="2" t="s">
        <v>14</v>
      </c>
      <c r="X34" s="4">
        <f t="shared" si="0"/>
        <v>19</v>
      </c>
      <c r="Y34" s="4">
        <f t="shared" si="1"/>
        <v>0</v>
      </c>
      <c r="Z34" s="4">
        <f t="shared" si="2"/>
        <v>0</v>
      </c>
      <c r="AA34" s="4">
        <f t="shared" si="6"/>
        <v>2</v>
      </c>
    </row>
    <row r="35" spans="1:27" ht="67.349999999999994" customHeight="1" x14ac:dyDescent="0.2">
      <c r="A35" s="6" t="s">
        <v>73</v>
      </c>
      <c r="B35" s="2" t="s">
        <v>14</v>
      </c>
      <c r="C35" s="2" t="s">
        <v>14</v>
      </c>
      <c r="D35" s="2" t="s">
        <v>14</v>
      </c>
      <c r="E35" s="2" t="s">
        <v>14</v>
      </c>
      <c r="F35" s="2" t="s">
        <v>14</v>
      </c>
      <c r="G35" s="2" t="s">
        <v>14</v>
      </c>
      <c r="H35" s="11" t="s">
        <v>49</v>
      </c>
      <c r="I35" s="11" t="s">
        <v>49</v>
      </c>
      <c r="J35" s="2" t="s">
        <v>14</v>
      </c>
      <c r="K35" s="2" t="s">
        <v>14</v>
      </c>
      <c r="L35" s="2" t="s">
        <v>14</v>
      </c>
      <c r="M35" s="2" t="s">
        <v>14</v>
      </c>
      <c r="N35" s="2" t="s">
        <v>14</v>
      </c>
      <c r="O35" s="2" t="s">
        <v>14</v>
      </c>
      <c r="P35" s="2" t="s">
        <v>14</v>
      </c>
      <c r="Q35" s="2" t="s">
        <v>14</v>
      </c>
      <c r="R35" s="2" t="s">
        <v>14</v>
      </c>
      <c r="S35" s="2" t="s">
        <v>14</v>
      </c>
      <c r="T35" s="2" t="s">
        <v>14</v>
      </c>
      <c r="U35" s="2" t="s">
        <v>14</v>
      </c>
      <c r="V35" s="2" t="s">
        <v>14</v>
      </c>
      <c r="X35" s="4">
        <f t="shared" si="0"/>
        <v>19</v>
      </c>
      <c r="Y35" s="4">
        <f t="shared" si="1"/>
        <v>0</v>
      </c>
      <c r="Z35" s="4">
        <f t="shared" si="2"/>
        <v>0</v>
      </c>
      <c r="AA35" s="4">
        <f t="shared" si="6"/>
        <v>2</v>
      </c>
    </row>
    <row r="36" spans="1:27" ht="50.25" customHeight="1" x14ac:dyDescent="0.2">
      <c r="A36" s="6" t="s">
        <v>111</v>
      </c>
      <c r="B36" s="2" t="s">
        <v>14</v>
      </c>
      <c r="C36" s="2" t="s">
        <v>14</v>
      </c>
      <c r="D36" s="2" t="s">
        <v>14</v>
      </c>
      <c r="E36" s="2" t="s">
        <v>14</v>
      </c>
      <c r="F36" s="2" t="s">
        <v>14</v>
      </c>
      <c r="G36" s="2" t="s">
        <v>14</v>
      </c>
      <c r="H36" s="11" t="s">
        <v>49</v>
      </c>
      <c r="I36" s="11" t="s">
        <v>49</v>
      </c>
      <c r="J36" s="2" t="s">
        <v>14</v>
      </c>
      <c r="K36" s="2" t="s">
        <v>14</v>
      </c>
      <c r="L36" s="2" t="s">
        <v>14</v>
      </c>
      <c r="M36" s="2" t="s">
        <v>14</v>
      </c>
      <c r="N36" s="2" t="s">
        <v>14</v>
      </c>
      <c r="O36" s="2" t="s">
        <v>14</v>
      </c>
      <c r="P36" s="2" t="s">
        <v>14</v>
      </c>
      <c r="Q36" s="2" t="s">
        <v>14</v>
      </c>
      <c r="R36" s="2" t="s">
        <v>14</v>
      </c>
      <c r="S36" s="2" t="s">
        <v>14</v>
      </c>
      <c r="T36" s="2" t="s">
        <v>14</v>
      </c>
      <c r="U36" s="2" t="s">
        <v>14</v>
      </c>
      <c r="V36" s="2" t="s">
        <v>14</v>
      </c>
      <c r="X36" s="4">
        <f t="shared" si="0"/>
        <v>19</v>
      </c>
      <c r="Y36" s="4">
        <f t="shared" si="1"/>
        <v>0</v>
      </c>
      <c r="Z36" s="4">
        <f t="shared" si="2"/>
        <v>0</v>
      </c>
      <c r="AA36" s="4">
        <f t="shared" si="6"/>
        <v>2</v>
      </c>
    </row>
    <row r="37" spans="1:27" ht="25.5" x14ac:dyDescent="0.2">
      <c r="A37" s="6" t="s">
        <v>74</v>
      </c>
      <c r="B37" s="2" t="s">
        <v>14</v>
      </c>
      <c r="C37" s="2" t="s">
        <v>14</v>
      </c>
      <c r="D37" s="2" t="s">
        <v>14</v>
      </c>
      <c r="E37" s="2" t="s">
        <v>14</v>
      </c>
      <c r="F37" s="2" t="s">
        <v>14</v>
      </c>
      <c r="G37" s="2" t="s">
        <v>14</v>
      </c>
      <c r="H37" s="11" t="s">
        <v>49</v>
      </c>
      <c r="I37" s="11" t="s">
        <v>49</v>
      </c>
      <c r="J37" s="2" t="s">
        <v>14</v>
      </c>
      <c r="K37" s="2" t="s">
        <v>14</v>
      </c>
      <c r="L37" s="2" t="s">
        <v>14</v>
      </c>
      <c r="M37" s="2" t="s">
        <v>14</v>
      </c>
      <c r="N37" s="2" t="s">
        <v>14</v>
      </c>
      <c r="O37" s="2" t="s">
        <v>14</v>
      </c>
      <c r="P37" s="2" t="s">
        <v>14</v>
      </c>
      <c r="Q37" s="2" t="s">
        <v>14</v>
      </c>
      <c r="R37" s="2" t="s">
        <v>14</v>
      </c>
      <c r="S37" s="2" t="s">
        <v>14</v>
      </c>
      <c r="T37" s="2" t="s">
        <v>14</v>
      </c>
      <c r="U37" s="2" t="s">
        <v>14</v>
      </c>
      <c r="V37" s="2" t="s">
        <v>14</v>
      </c>
      <c r="X37" s="4">
        <f t="shared" si="0"/>
        <v>19</v>
      </c>
      <c r="Y37" s="4">
        <f t="shared" si="1"/>
        <v>0</v>
      </c>
      <c r="Z37" s="4">
        <f t="shared" si="2"/>
        <v>0</v>
      </c>
      <c r="AA37" s="4">
        <f t="shared" si="6"/>
        <v>2</v>
      </c>
    </row>
    <row r="38" spans="1:27" ht="25.5" x14ac:dyDescent="0.2">
      <c r="A38" s="6" t="s">
        <v>75</v>
      </c>
      <c r="B38" s="2" t="s">
        <v>14</v>
      </c>
      <c r="C38" s="2" t="s">
        <v>14</v>
      </c>
      <c r="D38" s="2" t="s">
        <v>14</v>
      </c>
      <c r="E38" s="2" t="s">
        <v>14</v>
      </c>
      <c r="F38" s="2" t="s">
        <v>14</v>
      </c>
      <c r="G38" s="2" t="s">
        <v>14</v>
      </c>
      <c r="H38" s="11" t="s">
        <v>49</v>
      </c>
      <c r="I38" s="11" t="s">
        <v>49</v>
      </c>
      <c r="J38" s="2" t="s">
        <v>14</v>
      </c>
      <c r="K38" s="2" t="s">
        <v>14</v>
      </c>
      <c r="L38" s="2" t="s">
        <v>14</v>
      </c>
      <c r="M38" s="2" t="s">
        <v>14</v>
      </c>
      <c r="N38" s="2" t="s">
        <v>14</v>
      </c>
      <c r="O38" s="2" t="s">
        <v>14</v>
      </c>
      <c r="P38" s="2" t="s">
        <v>14</v>
      </c>
      <c r="Q38" s="2" t="s">
        <v>14</v>
      </c>
      <c r="R38" s="2" t="s">
        <v>16</v>
      </c>
      <c r="S38" s="2" t="s">
        <v>14</v>
      </c>
      <c r="T38" s="2" t="s">
        <v>14</v>
      </c>
      <c r="U38" s="2" t="s">
        <v>14</v>
      </c>
      <c r="V38" s="2" t="s">
        <v>14</v>
      </c>
      <c r="X38" s="4">
        <f t="shared" si="0"/>
        <v>18</v>
      </c>
      <c r="Y38" s="4">
        <f t="shared" si="1"/>
        <v>0</v>
      </c>
      <c r="Z38" s="4">
        <f t="shared" si="2"/>
        <v>1</v>
      </c>
      <c r="AA38" s="4">
        <f t="shared" si="6"/>
        <v>2</v>
      </c>
    </row>
    <row r="39" spans="1:27" ht="76.5" x14ac:dyDescent="0.2">
      <c r="A39" s="6" t="s">
        <v>76</v>
      </c>
      <c r="B39" s="2" t="s">
        <v>14</v>
      </c>
      <c r="C39" s="2" t="s">
        <v>14</v>
      </c>
      <c r="D39" s="2" t="s">
        <v>14</v>
      </c>
      <c r="E39" s="2" t="s">
        <v>14</v>
      </c>
      <c r="F39" s="2" t="s">
        <v>14</v>
      </c>
      <c r="G39" s="2" t="s">
        <v>14</v>
      </c>
      <c r="H39" s="2" t="s">
        <v>49</v>
      </c>
      <c r="I39" s="2" t="s">
        <v>49</v>
      </c>
      <c r="J39" s="2" t="s">
        <v>14</v>
      </c>
      <c r="K39" s="2" t="s">
        <v>14</v>
      </c>
      <c r="L39" s="2" t="s">
        <v>14</v>
      </c>
      <c r="M39" s="2" t="s">
        <v>14</v>
      </c>
      <c r="N39" s="2" t="s">
        <v>14</v>
      </c>
      <c r="O39" s="2" t="s">
        <v>14</v>
      </c>
      <c r="P39" s="2" t="s">
        <v>14</v>
      </c>
      <c r="Q39" s="2" t="s">
        <v>14</v>
      </c>
      <c r="R39" s="2" t="s">
        <v>16</v>
      </c>
      <c r="S39" s="2" t="s">
        <v>14</v>
      </c>
      <c r="T39" s="2" t="s">
        <v>16</v>
      </c>
      <c r="U39" s="2" t="s">
        <v>14</v>
      </c>
      <c r="V39" s="2" t="s">
        <v>14</v>
      </c>
      <c r="X39" s="4">
        <f t="shared" si="0"/>
        <v>17</v>
      </c>
      <c r="Y39" s="4">
        <f t="shared" si="1"/>
        <v>0</v>
      </c>
      <c r="Z39" s="4">
        <f t="shared" si="2"/>
        <v>2</v>
      </c>
      <c r="AA39" s="4">
        <f t="shared" ref="AA39:AA68" si="7">COUNTIF(B39:W39,"-")</f>
        <v>2</v>
      </c>
    </row>
    <row r="40" spans="1:27" ht="76.5" x14ac:dyDescent="0.2">
      <c r="A40" s="6" t="s">
        <v>77</v>
      </c>
      <c r="B40" s="2" t="s">
        <v>14</v>
      </c>
      <c r="C40" s="2" t="s">
        <v>14</v>
      </c>
      <c r="D40" s="2" t="s">
        <v>14</v>
      </c>
      <c r="E40" s="2" t="s">
        <v>14</v>
      </c>
      <c r="F40" s="2" t="s">
        <v>14</v>
      </c>
      <c r="G40" s="2" t="s">
        <v>14</v>
      </c>
      <c r="H40" s="2" t="s">
        <v>49</v>
      </c>
      <c r="I40" s="2" t="s">
        <v>49</v>
      </c>
      <c r="J40" s="2" t="s">
        <v>14</v>
      </c>
      <c r="K40" s="2" t="s">
        <v>14</v>
      </c>
      <c r="L40" s="2" t="s">
        <v>14</v>
      </c>
      <c r="M40" s="2" t="s">
        <v>14</v>
      </c>
      <c r="N40" s="2" t="s">
        <v>14</v>
      </c>
      <c r="O40" s="2" t="s">
        <v>14</v>
      </c>
      <c r="P40" s="2" t="s">
        <v>14</v>
      </c>
      <c r="Q40" s="2" t="s">
        <v>14</v>
      </c>
      <c r="R40" s="2" t="s">
        <v>14</v>
      </c>
      <c r="S40" s="2" t="s">
        <v>14</v>
      </c>
      <c r="T40" s="2" t="s">
        <v>16</v>
      </c>
      <c r="U40" s="2" t="s">
        <v>14</v>
      </c>
      <c r="V40" s="2" t="s">
        <v>14</v>
      </c>
      <c r="X40" s="4">
        <f t="shared" si="0"/>
        <v>18</v>
      </c>
      <c r="Y40" s="4">
        <f t="shared" si="1"/>
        <v>0</v>
      </c>
      <c r="Z40" s="4">
        <f t="shared" si="2"/>
        <v>1</v>
      </c>
      <c r="AA40" s="4">
        <f t="shared" si="7"/>
        <v>2</v>
      </c>
    </row>
    <row r="41" spans="1:27" ht="195.4" customHeight="1" x14ac:dyDescent="0.2">
      <c r="A41" s="6" t="s">
        <v>78</v>
      </c>
      <c r="B41" s="2" t="s">
        <v>14</v>
      </c>
      <c r="C41" s="2" t="s">
        <v>14</v>
      </c>
      <c r="D41" s="2" t="s">
        <v>16</v>
      </c>
      <c r="E41" s="2" t="s">
        <v>14</v>
      </c>
      <c r="F41" s="2" t="s">
        <v>14</v>
      </c>
      <c r="G41" s="2" t="s">
        <v>14</v>
      </c>
      <c r="H41" s="2" t="s">
        <v>49</v>
      </c>
      <c r="I41" s="2" t="s">
        <v>49</v>
      </c>
      <c r="J41" s="2" t="s">
        <v>14</v>
      </c>
      <c r="K41" s="2" t="s">
        <v>14</v>
      </c>
      <c r="L41" s="2" t="s">
        <v>14</v>
      </c>
      <c r="M41" s="2" t="s">
        <v>14</v>
      </c>
      <c r="N41" s="2" t="s">
        <v>14</v>
      </c>
      <c r="O41" s="2" t="s">
        <v>14</v>
      </c>
      <c r="P41" s="2" t="s">
        <v>14</v>
      </c>
      <c r="Q41" s="2" t="s">
        <v>14</v>
      </c>
      <c r="R41" s="2" t="s">
        <v>16</v>
      </c>
      <c r="S41" s="2" t="s">
        <v>14</v>
      </c>
      <c r="T41" s="2" t="s">
        <v>16</v>
      </c>
      <c r="U41" s="2" t="s">
        <v>14</v>
      </c>
      <c r="V41" s="2" t="s">
        <v>14</v>
      </c>
      <c r="X41" s="4">
        <f t="shared" si="0"/>
        <v>16</v>
      </c>
      <c r="Y41" s="4">
        <f t="shared" si="1"/>
        <v>0</v>
      </c>
      <c r="Z41" s="4">
        <f t="shared" si="2"/>
        <v>3</v>
      </c>
      <c r="AA41" s="4">
        <f t="shared" si="7"/>
        <v>2</v>
      </c>
    </row>
    <row r="42" spans="1:27" ht="38.25" x14ac:dyDescent="0.2">
      <c r="A42" s="6" t="s">
        <v>79</v>
      </c>
      <c r="B42" s="2" t="s">
        <v>14</v>
      </c>
      <c r="C42" s="2" t="s">
        <v>14</v>
      </c>
      <c r="D42" s="2" t="s">
        <v>16</v>
      </c>
      <c r="E42" s="2" t="s">
        <v>14</v>
      </c>
      <c r="F42" s="2" t="s">
        <v>14</v>
      </c>
      <c r="G42" s="2" t="s">
        <v>14</v>
      </c>
      <c r="H42" s="2" t="s">
        <v>49</v>
      </c>
      <c r="I42" s="2" t="s">
        <v>49</v>
      </c>
      <c r="J42" s="2" t="s">
        <v>14</v>
      </c>
      <c r="K42" s="2" t="s">
        <v>14</v>
      </c>
      <c r="L42" s="2" t="s">
        <v>14</v>
      </c>
      <c r="M42" s="2" t="s">
        <v>14</v>
      </c>
      <c r="N42" s="2" t="s">
        <v>14</v>
      </c>
      <c r="O42" s="2" t="s">
        <v>14</v>
      </c>
      <c r="P42" s="2" t="s">
        <v>14</v>
      </c>
      <c r="Q42" s="2" t="s">
        <v>14</v>
      </c>
      <c r="R42" s="2" t="s">
        <v>16</v>
      </c>
      <c r="S42" s="2" t="s">
        <v>14</v>
      </c>
      <c r="T42" s="2" t="s">
        <v>16</v>
      </c>
      <c r="U42" s="2" t="s">
        <v>14</v>
      </c>
      <c r="V42" s="2" t="s">
        <v>14</v>
      </c>
      <c r="X42" s="4">
        <f t="shared" si="0"/>
        <v>16</v>
      </c>
      <c r="Y42" s="4">
        <f t="shared" si="1"/>
        <v>0</v>
      </c>
      <c r="Z42" s="4">
        <f t="shared" si="2"/>
        <v>3</v>
      </c>
      <c r="AA42" s="4">
        <f t="shared" si="7"/>
        <v>2</v>
      </c>
    </row>
    <row r="43" spans="1:27" ht="76.5" x14ac:dyDescent="0.2">
      <c r="A43" s="6" t="s">
        <v>80</v>
      </c>
      <c r="B43" s="2" t="s">
        <v>14</v>
      </c>
      <c r="C43" s="2" t="s">
        <v>14</v>
      </c>
      <c r="D43" s="2" t="s">
        <v>16</v>
      </c>
      <c r="E43" s="2" t="s">
        <v>14</v>
      </c>
      <c r="F43" s="2" t="s">
        <v>14</v>
      </c>
      <c r="G43" s="2" t="s">
        <v>14</v>
      </c>
      <c r="H43" s="2" t="s">
        <v>49</v>
      </c>
      <c r="I43" s="2" t="s">
        <v>49</v>
      </c>
      <c r="J43" s="2" t="s">
        <v>14</v>
      </c>
      <c r="K43" s="2" t="s">
        <v>14</v>
      </c>
      <c r="L43" s="2" t="s">
        <v>14</v>
      </c>
      <c r="M43" s="2" t="s">
        <v>14</v>
      </c>
      <c r="N43" s="2" t="s">
        <v>14</v>
      </c>
      <c r="O43" s="2" t="s">
        <v>14</v>
      </c>
      <c r="P43" s="2" t="s">
        <v>14</v>
      </c>
      <c r="Q43" s="2" t="s">
        <v>14</v>
      </c>
      <c r="R43" s="2" t="s">
        <v>16</v>
      </c>
      <c r="S43" s="2" t="s">
        <v>14</v>
      </c>
      <c r="T43" s="2" t="s">
        <v>16</v>
      </c>
      <c r="U43" s="2" t="s">
        <v>14</v>
      </c>
      <c r="V43" s="2" t="s">
        <v>14</v>
      </c>
      <c r="X43" s="4">
        <f t="shared" si="0"/>
        <v>16</v>
      </c>
      <c r="Y43" s="4">
        <f t="shared" si="1"/>
        <v>0</v>
      </c>
      <c r="Z43" s="4">
        <f t="shared" si="2"/>
        <v>3</v>
      </c>
      <c r="AA43" s="4">
        <f t="shared" si="7"/>
        <v>2</v>
      </c>
    </row>
    <row r="44" spans="1:27" ht="76.5" x14ac:dyDescent="0.2">
      <c r="A44" s="6" t="s">
        <v>81</v>
      </c>
      <c r="B44" s="2" t="s">
        <v>14</v>
      </c>
      <c r="C44" s="2" t="s">
        <v>14</v>
      </c>
      <c r="D44" s="2" t="s">
        <v>14</v>
      </c>
      <c r="E44" s="2" t="s">
        <v>14</v>
      </c>
      <c r="F44" s="2" t="s">
        <v>14</v>
      </c>
      <c r="G44" s="2" t="s">
        <v>14</v>
      </c>
      <c r="H44" s="2" t="s">
        <v>49</v>
      </c>
      <c r="I44" s="2" t="s">
        <v>49</v>
      </c>
      <c r="J44" s="2" t="s">
        <v>14</v>
      </c>
      <c r="K44" s="2" t="s">
        <v>14</v>
      </c>
      <c r="L44" s="2" t="s">
        <v>14</v>
      </c>
      <c r="M44" s="2" t="s">
        <v>14</v>
      </c>
      <c r="N44" s="2" t="s">
        <v>14</v>
      </c>
      <c r="O44" s="2" t="s">
        <v>14</v>
      </c>
      <c r="P44" s="2" t="s">
        <v>14</v>
      </c>
      <c r="Q44" s="2" t="s">
        <v>14</v>
      </c>
      <c r="R44" s="2" t="s">
        <v>14</v>
      </c>
      <c r="S44" s="2" t="s">
        <v>14</v>
      </c>
      <c r="T44" s="2" t="s">
        <v>14</v>
      </c>
      <c r="U44" s="2" t="s">
        <v>14</v>
      </c>
      <c r="V44" s="2" t="s">
        <v>14</v>
      </c>
      <c r="X44" s="4">
        <f t="shared" si="0"/>
        <v>19</v>
      </c>
      <c r="Y44" s="4">
        <f t="shared" si="1"/>
        <v>0</v>
      </c>
      <c r="Z44" s="4">
        <f t="shared" si="2"/>
        <v>0</v>
      </c>
      <c r="AA44" s="4">
        <f t="shared" si="7"/>
        <v>2</v>
      </c>
    </row>
    <row r="45" spans="1:27" ht="89.25" x14ac:dyDescent="0.2">
      <c r="A45" s="6" t="s">
        <v>82</v>
      </c>
      <c r="B45" s="2" t="s">
        <v>14</v>
      </c>
      <c r="C45" s="2" t="s">
        <v>14</v>
      </c>
      <c r="D45" s="2" t="s">
        <v>14</v>
      </c>
      <c r="E45" s="2" t="s">
        <v>14</v>
      </c>
      <c r="F45" s="2" t="s">
        <v>14</v>
      </c>
      <c r="G45" s="2" t="s">
        <v>14</v>
      </c>
      <c r="H45" s="2" t="s">
        <v>49</v>
      </c>
      <c r="I45" s="2" t="s">
        <v>49</v>
      </c>
      <c r="J45" s="2" t="s">
        <v>14</v>
      </c>
      <c r="K45" s="2" t="s">
        <v>14</v>
      </c>
      <c r="L45" s="2" t="s">
        <v>14</v>
      </c>
      <c r="M45" s="2" t="s">
        <v>14</v>
      </c>
      <c r="N45" s="2" t="s">
        <v>14</v>
      </c>
      <c r="O45" s="2" t="s">
        <v>16</v>
      </c>
      <c r="P45" s="2" t="s">
        <v>14</v>
      </c>
      <c r="Q45" s="2" t="s">
        <v>14</v>
      </c>
      <c r="R45" s="2" t="s">
        <v>14</v>
      </c>
      <c r="S45" s="2" t="s">
        <v>14</v>
      </c>
      <c r="T45" s="2" t="s">
        <v>14</v>
      </c>
      <c r="U45" s="2" t="s">
        <v>14</v>
      </c>
      <c r="V45" s="2" t="s">
        <v>14</v>
      </c>
      <c r="X45" s="4">
        <f t="shared" si="0"/>
        <v>18</v>
      </c>
      <c r="Y45" s="4">
        <f t="shared" si="1"/>
        <v>0</v>
      </c>
      <c r="Z45" s="4">
        <f t="shared" si="2"/>
        <v>1</v>
      </c>
      <c r="AA45" s="4">
        <f t="shared" si="7"/>
        <v>2</v>
      </c>
    </row>
    <row r="46" spans="1:27" ht="76.5" x14ac:dyDescent="0.2">
      <c r="A46" s="6" t="s">
        <v>83</v>
      </c>
      <c r="B46" s="2" t="s">
        <v>14</v>
      </c>
      <c r="C46" s="2" t="s">
        <v>14</v>
      </c>
      <c r="D46" s="2" t="s">
        <v>14</v>
      </c>
      <c r="E46" s="2" t="s">
        <v>14</v>
      </c>
      <c r="F46" s="2" t="s">
        <v>14</v>
      </c>
      <c r="G46" s="2" t="s">
        <v>14</v>
      </c>
      <c r="H46" s="2" t="s">
        <v>49</v>
      </c>
      <c r="I46" s="2" t="s">
        <v>49</v>
      </c>
      <c r="J46" s="2" t="s">
        <v>14</v>
      </c>
      <c r="K46" s="2" t="s">
        <v>14</v>
      </c>
      <c r="L46" s="2" t="s">
        <v>14</v>
      </c>
      <c r="M46" s="2" t="s">
        <v>14</v>
      </c>
      <c r="N46" s="2" t="s">
        <v>14</v>
      </c>
      <c r="O46" s="2" t="s">
        <v>14</v>
      </c>
      <c r="P46" s="2" t="s">
        <v>14</v>
      </c>
      <c r="Q46" s="2" t="s">
        <v>14</v>
      </c>
      <c r="R46" s="2" t="s">
        <v>14</v>
      </c>
      <c r="S46" s="2" t="s">
        <v>14</v>
      </c>
      <c r="T46" s="2" t="s">
        <v>14</v>
      </c>
      <c r="U46" s="2" t="s">
        <v>14</v>
      </c>
      <c r="V46" s="2" t="s">
        <v>14</v>
      </c>
      <c r="X46" s="4">
        <f t="shared" si="0"/>
        <v>19</v>
      </c>
      <c r="Y46" s="4">
        <f t="shared" si="1"/>
        <v>0</v>
      </c>
      <c r="Z46" s="4">
        <f t="shared" si="2"/>
        <v>0</v>
      </c>
      <c r="AA46" s="4">
        <f t="shared" si="7"/>
        <v>2</v>
      </c>
    </row>
    <row r="47" spans="1:27" ht="76.5" x14ac:dyDescent="0.2">
      <c r="A47" s="6" t="s">
        <v>84</v>
      </c>
      <c r="B47" s="2" t="s">
        <v>14</v>
      </c>
      <c r="C47" s="2" t="s">
        <v>14</v>
      </c>
      <c r="D47" s="2" t="s">
        <v>14</v>
      </c>
      <c r="E47" s="2" t="s">
        <v>14</v>
      </c>
      <c r="F47" s="2" t="s">
        <v>14</v>
      </c>
      <c r="G47" s="2" t="s">
        <v>14</v>
      </c>
      <c r="H47" s="2" t="s">
        <v>49</v>
      </c>
      <c r="I47" s="2" t="s">
        <v>49</v>
      </c>
      <c r="J47" s="2" t="s">
        <v>14</v>
      </c>
      <c r="K47" s="2" t="s">
        <v>14</v>
      </c>
      <c r="L47" s="2" t="s">
        <v>14</v>
      </c>
      <c r="M47" s="2" t="s">
        <v>14</v>
      </c>
      <c r="N47" s="2" t="s">
        <v>14</v>
      </c>
      <c r="O47" s="2" t="s">
        <v>14</v>
      </c>
      <c r="P47" s="2" t="s">
        <v>14</v>
      </c>
      <c r="Q47" s="2" t="s">
        <v>14</v>
      </c>
      <c r="R47" s="2" t="s">
        <v>14</v>
      </c>
      <c r="S47" s="2" t="s">
        <v>14</v>
      </c>
      <c r="T47" s="2" t="s">
        <v>14</v>
      </c>
      <c r="U47" s="2" t="s">
        <v>14</v>
      </c>
      <c r="V47" s="2" t="s">
        <v>14</v>
      </c>
      <c r="X47" s="4">
        <f t="shared" si="0"/>
        <v>19</v>
      </c>
      <c r="Y47" s="4">
        <f t="shared" si="1"/>
        <v>0</v>
      </c>
      <c r="Z47" s="4">
        <f t="shared" si="2"/>
        <v>0</v>
      </c>
      <c r="AA47" s="4">
        <f t="shared" si="7"/>
        <v>2</v>
      </c>
    </row>
    <row r="48" spans="1:27" ht="89.25" x14ac:dyDescent="0.2">
      <c r="A48" s="6" t="s">
        <v>85</v>
      </c>
      <c r="B48" s="2" t="s">
        <v>14</v>
      </c>
      <c r="C48" s="2" t="s">
        <v>14</v>
      </c>
      <c r="D48" s="2" t="s">
        <v>14</v>
      </c>
      <c r="E48" s="2" t="s">
        <v>14</v>
      </c>
      <c r="F48" s="2" t="s">
        <v>14</v>
      </c>
      <c r="G48" s="2" t="s">
        <v>14</v>
      </c>
      <c r="H48" s="2" t="s">
        <v>49</v>
      </c>
      <c r="I48" s="2" t="s">
        <v>49</v>
      </c>
      <c r="J48" s="2" t="s">
        <v>14</v>
      </c>
      <c r="K48" s="2" t="s">
        <v>14</v>
      </c>
      <c r="L48" s="2" t="s">
        <v>14</v>
      </c>
      <c r="M48" s="2" t="s">
        <v>14</v>
      </c>
      <c r="N48" s="2" t="s">
        <v>14</v>
      </c>
      <c r="O48" s="2" t="s">
        <v>14</v>
      </c>
      <c r="P48" s="2" t="s">
        <v>14</v>
      </c>
      <c r="Q48" s="2" t="s">
        <v>14</v>
      </c>
      <c r="R48" s="2" t="s">
        <v>14</v>
      </c>
      <c r="S48" s="2" t="s">
        <v>14</v>
      </c>
      <c r="T48" s="2" t="s">
        <v>14</v>
      </c>
      <c r="U48" s="2" t="s">
        <v>14</v>
      </c>
      <c r="V48" s="2" t="s">
        <v>14</v>
      </c>
      <c r="X48" s="4">
        <f t="shared" si="0"/>
        <v>19</v>
      </c>
      <c r="Y48" s="4">
        <f t="shared" si="1"/>
        <v>0</v>
      </c>
      <c r="Z48" s="4">
        <f t="shared" si="2"/>
        <v>0</v>
      </c>
      <c r="AA48" s="4">
        <f t="shared" si="7"/>
        <v>2</v>
      </c>
    </row>
    <row r="49" spans="1:27" ht="76.5" x14ac:dyDescent="0.2">
      <c r="A49" s="6" t="s">
        <v>86</v>
      </c>
      <c r="B49" s="2" t="s">
        <v>14</v>
      </c>
      <c r="C49" s="2" t="s">
        <v>14</v>
      </c>
      <c r="D49" s="2" t="s">
        <v>14</v>
      </c>
      <c r="E49" s="2" t="s">
        <v>14</v>
      </c>
      <c r="F49" s="2" t="s">
        <v>14</v>
      </c>
      <c r="G49" s="2" t="s">
        <v>14</v>
      </c>
      <c r="H49" s="2" t="s">
        <v>49</v>
      </c>
      <c r="I49" s="2" t="s">
        <v>49</v>
      </c>
      <c r="J49" s="2" t="s">
        <v>14</v>
      </c>
      <c r="K49" s="2" t="s">
        <v>14</v>
      </c>
      <c r="L49" s="2" t="s">
        <v>14</v>
      </c>
      <c r="M49" s="2" t="s">
        <v>14</v>
      </c>
      <c r="N49" s="2" t="s">
        <v>14</v>
      </c>
      <c r="O49" s="2" t="s">
        <v>14</v>
      </c>
      <c r="P49" s="2" t="s">
        <v>14</v>
      </c>
      <c r="Q49" s="2" t="s">
        <v>14</v>
      </c>
      <c r="R49" s="2" t="s">
        <v>14</v>
      </c>
      <c r="S49" s="2" t="s">
        <v>14</v>
      </c>
      <c r="T49" s="2" t="s">
        <v>14</v>
      </c>
      <c r="U49" s="2" t="s">
        <v>14</v>
      </c>
      <c r="V49" s="2" t="s">
        <v>14</v>
      </c>
      <c r="X49" s="4">
        <f t="shared" si="0"/>
        <v>19</v>
      </c>
      <c r="Y49" s="4">
        <f t="shared" si="1"/>
        <v>0</v>
      </c>
      <c r="Z49" s="4">
        <f t="shared" si="2"/>
        <v>0</v>
      </c>
      <c r="AA49" s="4">
        <f t="shared" si="7"/>
        <v>2</v>
      </c>
    </row>
    <row r="50" spans="1:27" ht="76.5" x14ac:dyDescent="0.2">
      <c r="A50" s="6" t="s">
        <v>87</v>
      </c>
      <c r="B50" s="2" t="s">
        <v>14</v>
      </c>
      <c r="C50" s="2" t="s">
        <v>14</v>
      </c>
      <c r="D50" s="2" t="s">
        <v>14</v>
      </c>
      <c r="E50" s="2" t="s">
        <v>14</v>
      </c>
      <c r="F50" s="2" t="s">
        <v>14</v>
      </c>
      <c r="G50" s="2" t="s">
        <v>14</v>
      </c>
      <c r="H50" s="2" t="s">
        <v>49</v>
      </c>
      <c r="I50" s="2" t="s">
        <v>49</v>
      </c>
      <c r="J50" s="2" t="s">
        <v>14</v>
      </c>
      <c r="K50" s="2" t="s">
        <v>14</v>
      </c>
      <c r="L50" s="2" t="s">
        <v>14</v>
      </c>
      <c r="M50" s="2" t="s">
        <v>14</v>
      </c>
      <c r="N50" s="2" t="s">
        <v>14</v>
      </c>
      <c r="O50" s="2" t="s">
        <v>14</v>
      </c>
      <c r="P50" s="2" t="s">
        <v>14</v>
      </c>
      <c r="Q50" s="2" t="s">
        <v>14</v>
      </c>
      <c r="R50" s="2" t="s">
        <v>14</v>
      </c>
      <c r="S50" s="2" t="s">
        <v>14</v>
      </c>
      <c r="T50" s="2" t="s">
        <v>14</v>
      </c>
      <c r="U50" s="2" t="s">
        <v>14</v>
      </c>
      <c r="V50" s="2" t="s">
        <v>14</v>
      </c>
      <c r="X50" s="4">
        <f t="shared" si="0"/>
        <v>19</v>
      </c>
      <c r="Y50" s="4">
        <f t="shared" si="1"/>
        <v>0</v>
      </c>
      <c r="Z50" s="4">
        <f t="shared" si="2"/>
        <v>0</v>
      </c>
      <c r="AA50" s="4">
        <f t="shared" si="7"/>
        <v>2</v>
      </c>
    </row>
    <row r="51" spans="1:27" ht="76.5" x14ac:dyDescent="0.2">
      <c r="A51" s="6" t="s">
        <v>88</v>
      </c>
      <c r="B51" s="2" t="s">
        <v>14</v>
      </c>
      <c r="C51" s="2" t="s">
        <v>14</v>
      </c>
      <c r="D51" s="2" t="s">
        <v>14</v>
      </c>
      <c r="E51" s="2" t="s">
        <v>14</v>
      </c>
      <c r="F51" s="2" t="s">
        <v>14</v>
      </c>
      <c r="G51" s="2" t="s">
        <v>14</v>
      </c>
      <c r="H51" s="2" t="s">
        <v>49</v>
      </c>
      <c r="I51" s="2" t="s">
        <v>49</v>
      </c>
      <c r="J51" s="2" t="s">
        <v>14</v>
      </c>
      <c r="K51" s="2" t="s">
        <v>14</v>
      </c>
      <c r="L51" s="2" t="s">
        <v>14</v>
      </c>
      <c r="M51" s="2" t="s">
        <v>14</v>
      </c>
      <c r="N51" s="2" t="s">
        <v>14</v>
      </c>
      <c r="O51" s="2" t="s">
        <v>14</v>
      </c>
      <c r="P51" s="2" t="s">
        <v>14</v>
      </c>
      <c r="Q51" s="2" t="s">
        <v>14</v>
      </c>
      <c r="R51" s="2" t="s">
        <v>14</v>
      </c>
      <c r="S51" s="2" t="s">
        <v>14</v>
      </c>
      <c r="T51" s="2" t="s">
        <v>14</v>
      </c>
      <c r="U51" s="2" t="s">
        <v>14</v>
      </c>
      <c r="V51" s="2" t="s">
        <v>14</v>
      </c>
      <c r="X51" s="4">
        <f t="shared" si="0"/>
        <v>19</v>
      </c>
      <c r="Y51" s="4">
        <f t="shared" si="1"/>
        <v>0</v>
      </c>
      <c r="Z51" s="4">
        <f t="shared" si="2"/>
        <v>0</v>
      </c>
      <c r="AA51" s="4">
        <f t="shared" si="7"/>
        <v>2</v>
      </c>
    </row>
    <row r="52" spans="1:27" ht="76.5" x14ac:dyDescent="0.2">
      <c r="A52" s="6" t="s">
        <v>89</v>
      </c>
      <c r="B52" s="2" t="s">
        <v>14</v>
      </c>
      <c r="C52" s="2" t="s">
        <v>14</v>
      </c>
      <c r="D52" s="2" t="s">
        <v>14</v>
      </c>
      <c r="E52" s="2" t="s">
        <v>14</v>
      </c>
      <c r="F52" s="2" t="s">
        <v>14</v>
      </c>
      <c r="G52" s="2" t="s">
        <v>14</v>
      </c>
      <c r="H52" s="2" t="s">
        <v>49</v>
      </c>
      <c r="I52" s="2" t="s">
        <v>49</v>
      </c>
      <c r="J52" s="2" t="s">
        <v>14</v>
      </c>
      <c r="K52" s="2" t="s">
        <v>14</v>
      </c>
      <c r="L52" s="2" t="s">
        <v>14</v>
      </c>
      <c r="M52" s="2" t="s">
        <v>14</v>
      </c>
      <c r="N52" s="2" t="s">
        <v>14</v>
      </c>
      <c r="O52" s="2" t="s">
        <v>14</v>
      </c>
      <c r="P52" s="2" t="s">
        <v>14</v>
      </c>
      <c r="Q52" s="2" t="s">
        <v>14</v>
      </c>
      <c r="R52" s="2" t="s">
        <v>16</v>
      </c>
      <c r="S52" s="2" t="s">
        <v>14</v>
      </c>
      <c r="T52" s="2" t="s">
        <v>16</v>
      </c>
      <c r="U52" s="2" t="s">
        <v>14</v>
      </c>
      <c r="V52" s="2" t="s">
        <v>14</v>
      </c>
      <c r="X52" s="4">
        <f t="shared" si="0"/>
        <v>17</v>
      </c>
      <c r="Y52" s="4">
        <f t="shared" si="1"/>
        <v>0</v>
      </c>
      <c r="Z52" s="4">
        <f t="shared" si="2"/>
        <v>2</v>
      </c>
      <c r="AA52" s="4">
        <f t="shared" si="7"/>
        <v>2</v>
      </c>
    </row>
    <row r="53" spans="1:27" ht="102" x14ac:dyDescent="0.2">
      <c r="A53" s="6" t="s">
        <v>90</v>
      </c>
      <c r="B53" s="2" t="s">
        <v>14</v>
      </c>
      <c r="C53" s="2" t="s">
        <v>14</v>
      </c>
      <c r="D53" s="2" t="s">
        <v>14</v>
      </c>
      <c r="E53" s="2" t="s">
        <v>14</v>
      </c>
      <c r="F53" s="2" t="s">
        <v>14</v>
      </c>
      <c r="G53" s="2" t="s">
        <v>14</v>
      </c>
      <c r="H53" s="2" t="s">
        <v>49</v>
      </c>
      <c r="I53" s="2" t="s">
        <v>49</v>
      </c>
      <c r="J53" s="2" t="s">
        <v>14</v>
      </c>
      <c r="K53" s="2" t="s">
        <v>14</v>
      </c>
      <c r="L53" s="2" t="s">
        <v>14</v>
      </c>
      <c r="M53" s="2" t="s">
        <v>14</v>
      </c>
      <c r="N53" s="2" t="s">
        <v>14</v>
      </c>
      <c r="O53" s="2" t="s">
        <v>14</v>
      </c>
      <c r="P53" s="2" t="s">
        <v>14</v>
      </c>
      <c r="Q53" s="2" t="s">
        <v>14</v>
      </c>
      <c r="R53" s="2" t="s">
        <v>14</v>
      </c>
      <c r="S53" s="2" t="s">
        <v>14</v>
      </c>
      <c r="T53" s="2" t="s">
        <v>14</v>
      </c>
      <c r="U53" s="2" t="s">
        <v>14</v>
      </c>
      <c r="V53" s="2" t="s">
        <v>14</v>
      </c>
      <c r="X53" s="4">
        <f t="shared" si="0"/>
        <v>19</v>
      </c>
      <c r="Y53" s="4">
        <f t="shared" si="1"/>
        <v>0</v>
      </c>
      <c r="Z53" s="4">
        <f t="shared" si="2"/>
        <v>0</v>
      </c>
      <c r="AA53" s="4">
        <f t="shared" si="7"/>
        <v>2</v>
      </c>
    </row>
    <row r="54" spans="1:27" ht="76.5" x14ac:dyDescent="0.2">
      <c r="A54" s="6" t="s">
        <v>91</v>
      </c>
      <c r="B54" s="2" t="s">
        <v>14</v>
      </c>
      <c r="C54" s="2" t="s">
        <v>14</v>
      </c>
      <c r="D54" s="2" t="s">
        <v>14</v>
      </c>
      <c r="E54" s="2" t="s">
        <v>14</v>
      </c>
      <c r="F54" s="2" t="s">
        <v>14</v>
      </c>
      <c r="G54" s="2" t="s">
        <v>14</v>
      </c>
      <c r="H54" s="2" t="s">
        <v>49</v>
      </c>
      <c r="I54" s="2" t="s">
        <v>49</v>
      </c>
      <c r="J54" s="2" t="s">
        <v>14</v>
      </c>
      <c r="K54" s="2" t="s">
        <v>14</v>
      </c>
      <c r="L54" s="2" t="s">
        <v>14</v>
      </c>
      <c r="M54" s="2" t="s">
        <v>14</v>
      </c>
      <c r="N54" s="2" t="s">
        <v>14</v>
      </c>
      <c r="O54" s="2" t="s">
        <v>14</v>
      </c>
      <c r="P54" s="2" t="s">
        <v>14</v>
      </c>
      <c r="Q54" s="2" t="s">
        <v>14</v>
      </c>
      <c r="R54" s="2" t="s">
        <v>16</v>
      </c>
      <c r="S54" s="2" t="s">
        <v>14</v>
      </c>
      <c r="T54" s="2" t="s">
        <v>16</v>
      </c>
      <c r="U54" s="2" t="s">
        <v>16</v>
      </c>
      <c r="V54" s="2" t="s">
        <v>14</v>
      </c>
      <c r="X54" s="4">
        <f t="shared" si="0"/>
        <v>16</v>
      </c>
      <c r="Y54" s="4">
        <f t="shared" si="1"/>
        <v>0</v>
      </c>
      <c r="Z54" s="4">
        <f t="shared" si="2"/>
        <v>3</v>
      </c>
      <c r="AA54" s="4">
        <f t="shared" si="7"/>
        <v>2</v>
      </c>
    </row>
    <row r="55" spans="1:27" ht="51" x14ac:dyDescent="0.2">
      <c r="A55" s="6" t="s">
        <v>92</v>
      </c>
      <c r="B55" s="2" t="s">
        <v>14</v>
      </c>
      <c r="C55" s="2" t="s">
        <v>14</v>
      </c>
      <c r="D55" s="2" t="s">
        <v>14</v>
      </c>
      <c r="E55" s="2" t="s">
        <v>14</v>
      </c>
      <c r="F55" s="2" t="s">
        <v>14</v>
      </c>
      <c r="G55" s="2" t="s">
        <v>14</v>
      </c>
      <c r="H55" s="2" t="s">
        <v>49</v>
      </c>
      <c r="I55" s="2" t="s">
        <v>49</v>
      </c>
      <c r="J55" s="2" t="s">
        <v>14</v>
      </c>
      <c r="K55" s="2" t="s">
        <v>14</v>
      </c>
      <c r="L55" s="2" t="s">
        <v>14</v>
      </c>
      <c r="M55" s="2" t="s">
        <v>14</v>
      </c>
      <c r="N55" s="2" t="s">
        <v>14</v>
      </c>
      <c r="O55" s="2" t="s">
        <v>14</v>
      </c>
      <c r="P55" s="2" t="s">
        <v>14</v>
      </c>
      <c r="Q55" s="2" t="s">
        <v>14</v>
      </c>
      <c r="R55" s="2" t="s">
        <v>14</v>
      </c>
      <c r="S55" s="2" t="s">
        <v>14</v>
      </c>
      <c r="T55" s="2" t="s">
        <v>14</v>
      </c>
      <c r="U55" s="2" t="s">
        <v>14</v>
      </c>
      <c r="V55" s="2" t="s">
        <v>14</v>
      </c>
      <c r="X55" s="4">
        <f t="shared" si="0"/>
        <v>19</v>
      </c>
      <c r="Y55" s="4">
        <f t="shared" si="1"/>
        <v>0</v>
      </c>
      <c r="Z55" s="4">
        <f t="shared" si="2"/>
        <v>0</v>
      </c>
      <c r="AA55" s="4">
        <f t="shared" si="7"/>
        <v>2</v>
      </c>
    </row>
    <row r="56" spans="1:27" ht="51" x14ac:dyDescent="0.2">
      <c r="A56" s="6" t="s">
        <v>93</v>
      </c>
      <c r="B56" s="2" t="s">
        <v>14</v>
      </c>
      <c r="C56" s="2" t="s">
        <v>14</v>
      </c>
      <c r="D56" s="2" t="s">
        <v>14</v>
      </c>
      <c r="E56" s="2" t="s">
        <v>14</v>
      </c>
      <c r="F56" s="2" t="s">
        <v>14</v>
      </c>
      <c r="G56" s="2" t="s">
        <v>14</v>
      </c>
      <c r="H56" s="2" t="s">
        <v>49</v>
      </c>
      <c r="I56" s="2" t="s">
        <v>49</v>
      </c>
      <c r="J56" s="2" t="s">
        <v>14</v>
      </c>
      <c r="K56" s="2" t="s">
        <v>14</v>
      </c>
      <c r="L56" s="2" t="s">
        <v>14</v>
      </c>
      <c r="M56" s="2" t="s">
        <v>14</v>
      </c>
      <c r="N56" s="2" t="s">
        <v>14</v>
      </c>
      <c r="O56" s="2" t="s">
        <v>14</v>
      </c>
      <c r="P56" s="2" t="s">
        <v>14</v>
      </c>
      <c r="Q56" s="2" t="s">
        <v>14</v>
      </c>
      <c r="R56" s="2" t="s">
        <v>14</v>
      </c>
      <c r="S56" s="2" t="s">
        <v>14</v>
      </c>
      <c r="T56" s="2" t="s">
        <v>14</v>
      </c>
      <c r="U56" s="2" t="s">
        <v>14</v>
      </c>
      <c r="V56" s="2" t="s">
        <v>14</v>
      </c>
      <c r="X56" s="4">
        <f t="shared" si="0"/>
        <v>19</v>
      </c>
      <c r="Y56" s="4">
        <f t="shared" si="1"/>
        <v>0</v>
      </c>
      <c r="Z56" s="4">
        <f t="shared" si="2"/>
        <v>0</v>
      </c>
      <c r="AA56" s="4">
        <f t="shared" si="7"/>
        <v>2</v>
      </c>
    </row>
    <row r="57" spans="1:27" ht="38.25" x14ac:dyDescent="0.2">
      <c r="A57" s="6" t="s">
        <v>94</v>
      </c>
      <c r="B57" s="2" t="s">
        <v>14</v>
      </c>
      <c r="C57" s="2" t="s">
        <v>14</v>
      </c>
      <c r="D57" s="2" t="s">
        <v>14</v>
      </c>
      <c r="E57" s="2" t="s">
        <v>14</v>
      </c>
      <c r="F57" s="2" t="s">
        <v>14</v>
      </c>
      <c r="G57" s="2" t="s">
        <v>14</v>
      </c>
      <c r="H57" s="2" t="s">
        <v>49</v>
      </c>
      <c r="I57" s="2" t="s">
        <v>49</v>
      </c>
      <c r="J57" s="2" t="s">
        <v>14</v>
      </c>
      <c r="K57" s="2" t="s">
        <v>14</v>
      </c>
      <c r="L57" s="2" t="s">
        <v>14</v>
      </c>
      <c r="M57" s="2" t="s">
        <v>14</v>
      </c>
      <c r="N57" s="2" t="s">
        <v>14</v>
      </c>
      <c r="O57" s="2" t="s">
        <v>14</v>
      </c>
      <c r="P57" s="2" t="s">
        <v>14</v>
      </c>
      <c r="Q57" s="2" t="s">
        <v>14</v>
      </c>
      <c r="R57" s="2" t="s">
        <v>14</v>
      </c>
      <c r="S57" s="2" t="s">
        <v>14</v>
      </c>
      <c r="T57" s="2" t="s">
        <v>14</v>
      </c>
      <c r="U57" s="2" t="s">
        <v>14</v>
      </c>
      <c r="V57" s="2" t="s">
        <v>14</v>
      </c>
      <c r="X57" s="4">
        <f t="shared" si="0"/>
        <v>19</v>
      </c>
      <c r="Y57" s="4">
        <f t="shared" si="1"/>
        <v>0</v>
      </c>
      <c r="Z57" s="4">
        <f t="shared" si="2"/>
        <v>0</v>
      </c>
      <c r="AA57" s="4">
        <f t="shared" si="7"/>
        <v>2</v>
      </c>
    </row>
    <row r="58" spans="1:27" ht="63.75" x14ac:dyDescent="0.2">
      <c r="A58" s="6" t="s">
        <v>95</v>
      </c>
      <c r="B58" s="2" t="s">
        <v>14</v>
      </c>
      <c r="C58" s="2" t="s">
        <v>14</v>
      </c>
      <c r="D58" s="2" t="s">
        <v>14</v>
      </c>
      <c r="E58" s="2" t="s">
        <v>14</v>
      </c>
      <c r="F58" s="2" t="s">
        <v>14</v>
      </c>
      <c r="G58" s="2" t="s">
        <v>14</v>
      </c>
      <c r="H58" s="2" t="s">
        <v>49</v>
      </c>
      <c r="I58" s="2" t="s">
        <v>49</v>
      </c>
      <c r="J58" s="2" t="s">
        <v>14</v>
      </c>
      <c r="K58" s="2" t="s">
        <v>14</v>
      </c>
      <c r="L58" s="2" t="s">
        <v>14</v>
      </c>
      <c r="M58" s="2" t="s">
        <v>14</v>
      </c>
      <c r="N58" s="2" t="s">
        <v>14</v>
      </c>
      <c r="O58" s="2" t="s">
        <v>14</v>
      </c>
      <c r="P58" s="2" t="s">
        <v>14</v>
      </c>
      <c r="Q58" s="2" t="s">
        <v>14</v>
      </c>
      <c r="R58" s="2" t="s">
        <v>14</v>
      </c>
      <c r="S58" s="2" t="s">
        <v>14</v>
      </c>
      <c r="T58" s="2" t="s">
        <v>14</v>
      </c>
      <c r="U58" s="2" t="s">
        <v>14</v>
      </c>
      <c r="V58" s="2" t="s">
        <v>14</v>
      </c>
      <c r="X58" s="4">
        <f t="shared" si="0"/>
        <v>19</v>
      </c>
      <c r="Y58" s="4">
        <f t="shared" si="1"/>
        <v>0</v>
      </c>
      <c r="Z58" s="4">
        <f t="shared" si="2"/>
        <v>0</v>
      </c>
      <c r="AA58" s="4">
        <f t="shared" si="7"/>
        <v>2</v>
      </c>
    </row>
    <row r="59" spans="1:27" ht="63.75" x14ac:dyDescent="0.2">
      <c r="A59" s="6" t="s">
        <v>96</v>
      </c>
      <c r="B59" s="2" t="s">
        <v>14</v>
      </c>
      <c r="C59" s="2" t="s">
        <v>14</v>
      </c>
      <c r="D59" s="2" t="s">
        <v>16</v>
      </c>
      <c r="E59" s="2" t="s">
        <v>14</v>
      </c>
      <c r="F59" s="2" t="s">
        <v>14</v>
      </c>
      <c r="G59" s="2" t="s">
        <v>14</v>
      </c>
      <c r="H59" s="2" t="s">
        <v>49</v>
      </c>
      <c r="I59" s="2" t="s">
        <v>49</v>
      </c>
      <c r="J59" s="2" t="s">
        <v>14</v>
      </c>
      <c r="K59" s="2" t="s">
        <v>14</v>
      </c>
      <c r="L59" s="2" t="s">
        <v>14</v>
      </c>
      <c r="M59" s="2" t="s">
        <v>14</v>
      </c>
      <c r="N59" s="2" t="s">
        <v>14</v>
      </c>
      <c r="O59" s="2" t="s">
        <v>14</v>
      </c>
      <c r="P59" s="2" t="s">
        <v>14</v>
      </c>
      <c r="Q59" s="2" t="s">
        <v>14</v>
      </c>
      <c r="R59" s="2" t="s">
        <v>16</v>
      </c>
      <c r="S59" s="2" t="s">
        <v>14</v>
      </c>
      <c r="T59" s="2" t="s">
        <v>16</v>
      </c>
      <c r="U59" s="2" t="s">
        <v>14</v>
      </c>
      <c r="V59" s="2" t="s">
        <v>14</v>
      </c>
      <c r="X59" s="4">
        <f t="shared" si="0"/>
        <v>16</v>
      </c>
      <c r="Y59" s="4">
        <f t="shared" si="1"/>
        <v>0</v>
      </c>
      <c r="Z59" s="4">
        <f t="shared" si="2"/>
        <v>3</v>
      </c>
      <c r="AA59" s="4">
        <f t="shared" si="7"/>
        <v>2</v>
      </c>
    </row>
    <row r="60" spans="1:27" ht="51.4" customHeight="1" x14ac:dyDescent="0.2">
      <c r="A60" s="6" t="s">
        <v>97</v>
      </c>
      <c r="B60" s="2" t="s">
        <v>14</v>
      </c>
      <c r="C60" s="2" t="s">
        <v>14</v>
      </c>
      <c r="D60" s="2" t="s">
        <v>16</v>
      </c>
      <c r="E60" s="2" t="s">
        <v>14</v>
      </c>
      <c r="F60" s="2" t="s">
        <v>14</v>
      </c>
      <c r="G60" s="2" t="s">
        <v>14</v>
      </c>
      <c r="H60" s="2" t="s">
        <v>49</v>
      </c>
      <c r="I60" s="2" t="s">
        <v>49</v>
      </c>
      <c r="J60" s="2" t="s">
        <v>14</v>
      </c>
      <c r="K60" s="2" t="s">
        <v>14</v>
      </c>
      <c r="L60" s="2" t="s">
        <v>14</v>
      </c>
      <c r="M60" s="2" t="s">
        <v>14</v>
      </c>
      <c r="N60" s="2" t="s">
        <v>14</v>
      </c>
      <c r="O60" s="2" t="s">
        <v>14</v>
      </c>
      <c r="P60" s="2" t="s">
        <v>14</v>
      </c>
      <c r="Q60" s="2" t="s">
        <v>14</v>
      </c>
      <c r="R60" s="2" t="s">
        <v>15</v>
      </c>
      <c r="S60" s="2" t="s">
        <v>14</v>
      </c>
      <c r="T60" s="2" t="s">
        <v>16</v>
      </c>
      <c r="U60" s="2" t="s">
        <v>14</v>
      </c>
      <c r="V60" s="2" t="s">
        <v>14</v>
      </c>
      <c r="X60" s="4">
        <f t="shared" si="0"/>
        <v>16</v>
      </c>
      <c r="Y60" s="4">
        <f t="shared" si="1"/>
        <v>1</v>
      </c>
      <c r="Z60" s="4">
        <f t="shared" si="2"/>
        <v>2</v>
      </c>
      <c r="AA60" s="4">
        <f t="shared" si="7"/>
        <v>2</v>
      </c>
    </row>
    <row r="61" spans="1:27" ht="38.25" x14ac:dyDescent="0.2">
      <c r="A61" s="6" t="s">
        <v>98</v>
      </c>
      <c r="B61" s="2" t="s">
        <v>14</v>
      </c>
      <c r="C61" s="2" t="s">
        <v>14</v>
      </c>
      <c r="D61" s="2" t="s">
        <v>14</v>
      </c>
      <c r="E61" s="2" t="s">
        <v>14</v>
      </c>
      <c r="F61" s="2" t="s">
        <v>14</v>
      </c>
      <c r="G61" s="2" t="s">
        <v>14</v>
      </c>
      <c r="H61" s="2" t="s">
        <v>49</v>
      </c>
      <c r="I61" s="2" t="s">
        <v>49</v>
      </c>
      <c r="J61" s="2" t="s">
        <v>14</v>
      </c>
      <c r="K61" s="2" t="s">
        <v>14</v>
      </c>
      <c r="L61" s="2" t="s">
        <v>14</v>
      </c>
      <c r="M61" s="2" t="s">
        <v>14</v>
      </c>
      <c r="N61" s="2" t="s">
        <v>14</v>
      </c>
      <c r="O61" s="2" t="s">
        <v>14</v>
      </c>
      <c r="P61" s="2" t="s">
        <v>14</v>
      </c>
      <c r="Q61" s="2" t="s">
        <v>14</v>
      </c>
      <c r="R61" s="2" t="s">
        <v>14</v>
      </c>
      <c r="S61" s="2" t="s">
        <v>14</v>
      </c>
      <c r="T61" s="2" t="s">
        <v>14</v>
      </c>
      <c r="U61" s="2" t="s">
        <v>14</v>
      </c>
      <c r="V61" s="2" t="s">
        <v>14</v>
      </c>
      <c r="X61" s="4">
        <f t="shared" si="0"/>
        <v>19</v>
      </c>
      <c r="Y61" s="4">
        <f t="shared" si="1"/>
        <v>0</v>
      </c>
      <c r="Z61" s="4">
        <f t="shared" si="2"/>
        <v>0</v>
      </c>
      <c r="AA61" s="4">
        <f t="shared" si="7"/>
        <v>2</v>
      </c>
    </row>
    <row r="62" spans="1:27" ht="38.25" x14ac:dyDescent="0.2">
      <c r="A62" s="6" t="s">
        <v>99</v>
      </c>
      <c r="B62" s="2" t="s">
        <v>14</v>
      </c>
      <c r="C62" s="2" t="s">
        <v>14</v>
      </c>
      <c r="D62" s="2" t="s">
        <v>14</v>
      </c>
      <c r="E62" s="2" t="s">
        <v>14</v>
      </c>
      <c r="F62" s="2" t="s">
        <v>14</v>
      </c>
      <c r="G62" s="2" t="s">
        <v>14</v>
      </c>
      <c r="H62" s="2" t="s">
        <v>49</v>
      </c>
      <c r="I62" s="2" t="s">
        <v>49</v>
      </c>
      <c r="J62" s="2" t="s">
        <v>14</v>
      </c>
      <c r="K62" s="2" t="s">
        <v>14</v>
      </c>
      <c r="L62" s="2" t="s">
        <v>14</v>
      </c>
      <c r="M62" s="2" t="s">
        <v>14</v>
      </c>
      <c r="N62" s="2" t="s">
        <v>14</v>
      </c>
      <c r="O62" s="2" t="s">
        <v>14</v>
      </c>
      <c r="P62" s="2" t="s">
        <v>14</v>
      </c>
      <c r="Q62" s="2" t="s">
        <v>14</v>
      </c>
      <c r="R62" s="2" t="s">
        <v>14</v>
      </c>
      <c r="S62" s="2" t="s">
        <v>14</v>
      </c>
      <c r="T62" s="2" t="s">
        <v>14</v>
      </c>
      <c r="U62" s="2" t="s">
        <v>14</v>
      </c>
      <c r="V62" s="2" t="s">
        <v>14</v>
      </c>
      <c r="X62" s="4">
        <f t="shared" si="0"/>
        <v>19</v>
      </c>
      <c r="Y62" s="4">
        <f t="shared" si="1"/>
        <v>0</v>
      </c>
      <c r="Z62" s="4">
        <f t="shared" si="2"/>
        <v>0</v>
      </c>
      <c r="AA62" s="4">
        <f t="shared" si="7"/>
        <v>2</v>
      </c>
    </row>
    <row r="63" spans="1:27" ht="38.25" x14ac:dyDescent="0.2">
      <c r="A63" s="6" t="s">
        <v>100</v>
      </c>
      <c r="B63" s="2" t="s">
        <v>14</v>
      </c>
      <c r="C63" s="2" t="s">
        <v>14</v>
      </c>
      <c r="D63" s="2" t="s">
        <v>14</v>
      </c>
      <c r="E63" s="2" t="s">
        <v>14</v>
      </c>
      <c r="F63" s="2" t="s">
        <v>14</v>
      </c>
      <c r="G63" s="2" t="s">
        <v>14</v>
      </c>
      <c r="H63" s="2" t="s">
        <v>49</v>
      </c>
      <c r="I63" s="2" t="s">
        <v>49</v>
      </c>
      <c r="J63" s="2" t="s">
        <v>14</v>
      </c>
      <c r="K63" s="2" t="s">
        <v>14</v>
      </c>
      <c r="L63" s="2" t="s">
        <v>14</v>
      </c>
      <c r="M63" s="2" t="s">
        <v>14</v>
      </c>
      <c r="N63" s="2" t="s">
        <v>14</v>
      </c>
      <c r="O63" s="2" t="s">
        <v>14</v>
      </c>
      <c r="P63" s="2" t="s">
        <v>14</v>
      </c>
      <c r="Q63" s="2" t="s">
        <v>14</v>
      </c>
      <c r="R63" s="2" t="s">
        <v>14</v>
      </c>
      <c r="S63" s="2" t="s">
        <v>14</v>
      </c>
      <c r="T63" s="2" t="s">
        <v>14</v>
      </c>
      <c r="U63" s="2" t="s">
        <v>14</v>
      </c>
      <c r="V63" s="2" t="s">
        <v>14</v>
      </c>
      <c r="X63" s="4">
        <f t="shared" si="0"/>
        <v>19</v>
      </c>
      <c r="Y63" s="4">
        <f t="shared" si="1"/>
        <v>0</v>
      </c>
      <c r="Z63" s="4">
        <f t="shared" si="2"/>
        <v>0</v>
      </c>
      <c r="AA63" s="4">
        <f t="shared" si="7"/>
        <v>2</v>
      </c>
    </row>
    <row r="64" spans="1:27" ht="63.75" x14ac:dyDescent="0.2">
      <c r="A64" s="6" t="s">
        <v>101</v>
      </c>
      <c r="B64" s="2" t="s">
        <v>14</v>
      </c>
      <c r="C64" s="2" t="s">
        <v>14</v>
      </c>
      <c r="D64" s="2" t="s">
        <v>14</v>
      </c>
      <c r="E64" s="2" t="s">
        <v>14</v>
      </c>
      <c r="F64" s="2" t="s">
        <v>14</v>
      </c>
      <c r="G64" s="2" t="s">
        <v>14</v>
      </c>
      <c r="H64" s="2" t="s">
        <v>49</v>
      </c>
      <c r="I64" s="2" t="s">
        <v>49</v>
      </c>
      <c r="J64" s="2" t="s">
        <v>14</v>
      </c>
      <c r="K64" s="2" t="s">
        <v>14</v>
      </c>
      <c r="L64" s="2" t="s">
        <v>14</v>
      </c>
      <c r="M64" s="2" t="s">
        <v>14</v>
      </c>
      <c r="N64" s="2" t="s">
        <v>14</v>
      </c>
      <c r="O64" s="2" t="s">
        <v>14</v>
      </c>
      <c r="P64" s="2" t="s">
        <v>16</v>
      </c>
      <c r="Q64" s="2" t="s">
        <v>14</v>
      </c>
      <c r="R64" s="2" t="s">
        <v>14</v>
      </c>
      <c r="S64" s="2" t="s">
        <v>14</v>
      </c>
      <c r="T64" s="2" t="s">
        <v>14</v>
      </c>
      <c r="U64" s="2" t="s">
        <v>14</v>
      </c>
      <c r="V64" s="2" t="s">
        <v>14</v>
      </c>
      <c r="X64" s="4">
        <f t="shared" si="0"/>
        <v>18</v>
      </c>
      <c r="Y64" s="4">
        <f t="shared" si="1"/>
        <v>0</v>
      </c>
      <c r="Z64" s="4">
        <f t="shared" si="2"/>
        <v>1</v>
      </c>
      <c r="AA64" s="4">
        <f t="shared" si="7"/>
        <v>2</v>
      </c>
    </row>
    <row r="65" spans="1:27" ht="63.75" x14ac:dyDescent="0.2">
      <c r="A65" s="6" t="s">
        <v>102</v>
      </c>
      <c r="B65" s="2" t="s">
        <v>14</v>
      </c>
      <c r="C65" s="2" t="s">
        <v>14</v>
      </c>
      <c r="D65" s="2" t="s">
        <v>14</v>
      </c>
      <c r="E65" s="2" t="s">
        <v>14</v>
      </c>
      <c r="F65" s="2" t="s">
        <v>14</v>
      </c>
      <c r="G65" s="2" t="s">
        <v>14</v>
      </c>
      <c r="H65" s="2" t="s">
        <v>49</v>
      </c>
      <c r="I65" s="2" t="s">
        <v>49</v>
      </c>
      <c r="J65" s="2" t="s">
        <v>14</v>
      </c>
      <c r="K65" s="2" t="s">
        <v>14</v>
      </c>
      <c r="L65" s="2" t="s">
        <v>14</v>
      </c>
      <c r="M65" s="2" t="s">
        <v>14</v>
      </c>
      <c r="N65" s="2" t="s">
        <v>14</v>
      </c>
      <c r="O65" s="2" t="s">
        <v>14</v>
      </c>
      <c r="P65" s="2" t="s">
        <v>14</v>
      </c>
      <c r="Q65" s="2" t="s">
        <v>14</v>
      </c>
      <c r="R65" s="2" t="s">
        <v>16</v>
      </c>
      <c r="S65" s="2" t="s">
        <v>14</v>
      </c>
      <c r="T65" s="2" t="s">
        <v>16</v>
      </c>
      <c r="U65" s="2" t="s">
        <v>14</v>
      </c>
      <c r="V65" s="2" t="s">
        <v>14</v>
      </c>
      <c r="X65" s="4">
        <f t="shared" si="0"/>
        <v>17</v>
      </c>
      <c r="Y65" s="4">
        <f t="shared" si="1"/>
        <v>0</v>
      </c>
      <c r="Z65" s="4">
        <f t="shared" si="2"/>
        <v>2</v>
      </c>
      <c r="AA65" s="4">
        <f t="shared" si="7"/>
        <v>2</v>
      </c>
    </row>
    <row r="66" spans="1:27" ht="63.75" x14ac:dyDescent="0.2">
      <c r="A66" s="6" t="s">
        <v>103</v>
      </c>
      <c r="B66" s="2" t="s">
        <v>14</v>
      </c>
      <c r="C66" s="2" t="s">
        <v>14</v>
      </c>
      <c r="D66" s="2" t="s">
        <v>16</v>
      </c>
      <c r="E66" s="2" t="s">
        <v>14</v>
      </c>
      <c r="F66" s="2" t="s">
        <v>14</v>
      </c>
      <c r="G66" s="2" t="s">
        <v>14</v>
      </c>
      <c r="H66" s="2" t="s">
        <v>49</v>
      </c>
      <c r="I66" s="2" t="s">
        <v>49</v>
      </c>
      <c r="J66" s="2" t="s">
        <v>14</v>
      </c>
      <c r="K66" s="2" t="s">
        <v>14</v>
      </c>
      <c r="L66" s="2" t="s">
        <v>14</v>
      </c>
      <c r="M66" s="2" t="s">
        <v>14</v>
      </c>
      <c r="N66" s="2" t="s">
        <v>14</v>
      </c>
      <c r="O66" s="2" t="s">
        <v>14</v>
      </c>
      <c r="P66" s="2" t="s">
        <v>14</v>
      </c>
      <c r="Q66" s="2" t="s">
        <v>14</v>
      </c>
      <c r="R66" s="2" t="s">
        <v>16</v>
      </c>
      <c r="S66" s="2" t="s">
        <v>14</v>
      </c>
      <c r="T66" s="2" t="s">
        <v>16</v>
      </c>
      <c r="U66" s="2" t="s">
        <v>14</v>
      </c>
      <c r="V66" s="2" t="s">
        <v>14</v>
      </c>
      <c r="X66" s="4">
        <f t="shared" si="0"/>
        <v>16</v>
      </c>
      <c r="Y66" s="4">
        <f t="shared" si="1"/>
        <v>0</v>
      </c>
      <c r="Z66" s="4">
        <f t="shared" si="2"/>
        <v>3</v>
      </c>
      <c r="AA66" s="4">
        <f t="shared" si="7"/>
        <v>2</v>
      </c>
    </row>
    <row r="67" spans="1:27" ht="25.5" x14ac:dyDescent="0.2">
      <c r="A67" s="6" t="s">
        <v>112</v>
      </c>
      <c r="B67" s="2" t="s">
        <v>14</v>
      </c>
      <c r="C67" s="2" t="s">
        <v>14</v>
      </c>
      <c r="D67" s="2" t="s">
        <v>14</v>
      </c>
      <c r="E67" s="2" t="s">
        <v>14</v>
      </c>
      <c r="F67" s="2" t="s">
        <v>14</v>
      </c>
      <c r="G67" s="2" t="s">
        <v>14</v>
      </c>
      <c r="H67" s="2" t="s">
        <v>49</v>
      </c>
      <c r="I67" s="2" t="s">
        <v>49</v>
      </c>
      <c r="J67" s="2" t="s">
        <v>14</v>
      </c>
      <c r="K67" s="2" t="s">
        <v>14</v>
      </c>
      <c r="L67" s="2" t="s">
        <v>14</v>
      </c>
      <c r="M67" s="2" t="s">
        <v>14</v>
      </c>
      <c r="N67" s="2" t="s">
        <v>14</v>
      </c>
      <c r="O67" s="2" t="s">
        <v>14</v>
      </c>
      <c r="P67" s="2" t="s">
        <v>14</v>
      </c>
      <c r="Q67" s="2" t="s">
        <v>14</v>
      </c>
      <c r="R67" s="2" t="s">
        <v>14</v>
      </c>
      <c r="S67" s="2" t="s">
        <v>14</v>
      </c>
      <c r="T67" s="2" t="s">
        <v>14</v>
      </c>
      <c r="U67" s="2" t="s">
        <v>14</v>
      </c>
      <c r="V67" s="2" t="s">
        <v>14</v>
      </c>
      <c r="X67" s="4">
        <f t="shared" si="0"/>
        <v>19</v>
      </c>
      <c r="Y67" s="4">
        <f t="shared" si="1"/>
        <v>0</v>
      </c>
      <c r="Z67" s="4">
        <f t="shared" si="2"/>
        <v>0</v>
      </c>
      <c r="AA67" s="4">
        <f t="shared" si="7"/>
        <v>2</v>
      </c>
    </row>
    <row r="68" spans="1:27" ht="51" x14ac:dyDescent="0.2">
      <c r="A68" s="6" t="s">
        <v>104</v>
      </c>
      <c r="B68" s="2" t="s">
        <v>14</v>
      </c>
      <c r="C68" s="2" t="s">
        <v>14</v>
      </c>
      <c r="D68" s="2" t="s">
        <v>14</v>
      </c>
      <c r="E68" s="2" t="s">
        <v>14</v>
      </c>
      <c r="F68" s="2" t="s">
        <v>14</v>
      </c>
      <c r="G68" s="2" t="s">
        <v>14</v>
      </c>
      <c r="H68" s="2" t="s">
        <v>49</v>
      </c>
      <c r="I68" s="2" t="s">
        <v>49</v>
      </c>
      <c r="J68" s="2" t="s">
        <v>14</v>
      </c>
      <c r="K68" s="2" t="s">
        <v>14</v>
      </c>
      <c r="L68" s="2" t="s">
        <v>14</v>
      </c>
      <c r="M68" s="2" t="s">
        <v>14</v>
      </c>
      <c r="N68" s="2" t="s">
        <v>14</v>
      </c>
      <c r="O68" s="2" t="s">
        <v>14</v>
      </c>
      <c r="P68" s="2" t="s">
        <v>14</v>
      </c>
      <c r="Q68" s="2" t="s">
        <v>14</v>
      </c>
      <c r="R68" s="2" t="s">
        <v>14</v>
      </c>
      <c r="S68" s="2" t="s">
        <v>14</v>
      </c>
      <c r="T68" s="2" t="s">
        <v>14</v>
      </c>
      <c r="U68" s="2" t="s">
        <v>14</v>
      </c>
      <c r="V68" s="2" t="s">
        <v>14</v>
      </c>
      <c r="X68" s="4">
        <f t="shared" si="0"/>
        <v>19</v>
      </c>
      <c r="Y68" s="4">
        <f t="shared" si="1"/>
        <v>0</v>
      </c>
      <c r="Z68" s="4">
        <f t="shared" si="2"/>
        <v>0</v>
      </c>
      <c r="AA68" s="4">
        <f t="shared" si="7"/>
        <v>2</v>
      </c>
    </row>
  </sheetData>
  <mergeCells count="6">
    <mergeCell ref="A3:A5"/>
    <mergeCell ref="X2:AA2"/>
    <mergeCell ref="X3:X4"/>
    <mergeCell ref="Y3:Y4"/>
    <mergeCell ref="Z3:Z4"/>
    <mergeCell ref="AA3:AA4"/>
  </mergeCells>
  <conditionalFormatting sqref="B20:V28 B7:V17">
    <cfRule type="cellIs" dxfId="17" priority="94" operator="equal">
      <formula>"ZDRŽEL(A) SE"</formula>
    </cfRule>
    <cfRule type="cellIs" dxfId="16" priority="95" operator="equal">
      <formula>"ZDRŽEL(A) SE"</formula>
    </cfRule>
    <cfRule type="cellIs" dxfId="15" priority="96" operator="equal">
      <formula>"NE"</formula>
    </cfRule>
    <cfRule type="cellIs" dxfId="14" priority="97" operator="equal">
      <formula>"ANO"</formula>
    </cfRule>
  </conditionalFormatting>
  <conditionalFormatting sqref="X7:X68">
    <cfRule type="cellIs" dxfId="13" priority="46" operator="greaterThan">
      <formula>10</formula>
    </cfRule>
  </conditionalFormatting>
  <conditionalFormatting sqref="B18:V19">
    <cfRule type="cellIs" dxfId="12" priority="26" operator="equal">
      <formula>"ZDRŽEL(A) SE"</formula>
    </cfRule>
    <cfRule type="cellIs" dxfId="11" priority="27" operator="equal">
      <formula>"ZDRŽEL(A) SE"</formula>
    </cfRule>
    <cfRule type="cellIs" dxfId="10" priority="28" operator="equal">
      <formula>"NE"</formula>
    </cfRule>
    <cfRule type="cellIs" dxfId="9" priority="29" operator="equal">
      <formula>"ANO"</formula>
    </cfRule>
  </conditionalFormatting>
  <conditionalFormatting sqref="A7:A28">
    <cfRule type="duplicateValues" dxfId="8" priority="185"/>
  </conditionalFormatting>
  <conditionalFormatting sqref="B29:V38">
    <cfRule type="cellIs" dxfId="7" priority="5" operator="equal">
      <formula>"ZDRŽEL(A) SE"</formula>
    </cfRule>
    <cfRule type="cellIs" dxfId="6" priority="6" operator="equal">
      <formula>"ZDRŽEL(A) SE"</formula>
    </cfRule>
    <cfRule type="cellIs" dxfId="5" priority="7" operator="equal">
      <formula>"NE"</formula>
    </cfRule>
    <cfRule type="cellIs" dxfId="4" priority="8" operator="equal">
      <formula>"ANO"</formula>
    </cfRule>
  </conditionalFormatting>
  <conditionalFormatting sqref="B39:V68">
    <cfRule type="cellIs" dxfId="3" priority="1" operator="equal">
      <formula>"ZDRŽEL(A) SE"</formula>
    </cfRule>
    <cfRule type="cellIs" dxfId="2" priority="2" operator="equal">
      <formula>"ZDRŽEL(A) SE"</formula>
    </cfRule>
    <cfRule type="cellIs" dxfId="1" priority="3" operator="equal">
      <formula>"NE"</formula>
    </cfRule>
    <cfRule type="cellIs" dxfId="0" priority="4" operator="equal">
      <formula>"ANO"</formula>
    </cfRule>
  </conditionalFormatting>
  <pageMargins left="0.7" right="0.7" top="0.78740157499999996" bottom="0.78740157499999996" header="0.3" footer="0.3"/>
  <pageSetup paperSize="9" orientation="landscape" r:id="rId1"/>
  <headerFooter>
    <oddFooter>&amp;CStrana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Výsledky hlasování</vt:lpstr>
      <vt:lpstr>List2</vt:lpstr>
      <vt:lpstr>List3</vt:lpstr>
    </vt:vector>
  </TitlesOfParts>
  <Company>Město Vysoké Mýto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Jiří Kořínek</dc:creator>
  <cp:lastModifiedBy>Jitka Kočová</cp:lastModifiedBy>
  <dcterms:created xsi:type="dcterms:W3CDTF">2013-09-19T09:38:57Z</dcterms:created>
  <dcterms:modified xsi:type="dcterms:W3CDTF">2022-06-22T08:00:15Z</dcterms:modified>
</cp:coreProperties>
</file>