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marketa.nadvornikova$\plocha\"/>
    </mc:Choice>
  </mc:AlternateContent>
  <xr:revisionPtr revIDLastSave="0" documentId="13_ncr:1_{1A6EE890-5254-45E3-BDA5-C75F05464A70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9" i="1" l="1"/>
  <c r="Y39" i="1"/>
  <c r="Z39" i="1"/>
  <c r="AA39" i="1"/>
  <c r="X40" i="1"/>
  <c r="Y40" i="1"/>
  <c r="Z40" i="1"/>
  <c r="AA40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23" i="1" l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13" i="1" l="1"/>
  <c r="Y13" i="1"/>
  <c r="Z13" i="1"/>
  <c r="AA13" i="1"/>
  <c r="X14" i="1"/>
  <c r="Y14" i="1"/>
  <c r="Z14" i="1"/>
  <c r="AA14" i="1"/>
  <c r="X15" i="1"/>
  <c r="Y15" i="1"/>
  <c r="Z15" i="1"/>
  <c r="AA15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</calcChain>
</file>

<file path=xl/sharedStrings.xml><?xml version="1.0" encoding="utf-8"?>
<sst xmlns="http://schemas.openxmlformats.org/spreadsheetml/2006/main" count="813" uniqueCount="85">
  <si>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</si>
  <si>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</si>
  <si>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</si>
  <si>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</si>
  <si>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</si>
  <si>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</si>
  <si>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</si>
  <si>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</si>
  <si>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</si>
  <si>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</si>
  <si>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</si>
  <si>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</si>
  <si>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</si>
  <si>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</si>
  <si>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</si>
  <si>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</si>
  <si>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</si>
  <si>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</si>
  <si>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</si>
  <si>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</si>
  <si>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</si>
  <si>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</si>
  <si>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</si>
  <si>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</si>
  <si>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</si>
  <si>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</si>
  <si>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</si>
  <si>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</si>
  <si>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</si>
  <si>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</si>
  <si>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</si>
  <si>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</si>
  <si>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</si>
  <si>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</si>
  <si>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</si>
  <si>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</si>
  <si>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</si>
  <si>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</si>
  <si>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</si>
  <si>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</si>
  <si>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</si>
  <si>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</si>
  <si>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</si>
  <si>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</si>
  <si>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</si>
  <si>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</si>
  <si>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</si>
  <si>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</si>
  <si>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</si>
  <si>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</si>
  <si>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3) Zastupitelstvo města schvaluje program zasedání.</t>
  </si>
  <si>
    <t>1) Zastupitelstvo města určuje zapisovatelkou paní Markétu Nádvorníkovou a pana Jiřího Kořínka zodpovědného za obsluhu elektronického hlasovacího zařízení.</t>
  </si>
  <si>
    <t>2) Zastupitelstvo města volí ověřovatele zápisu pana Jiřího Kovaříka a paní Mgr. Ivu Vrátilovou.</t>
  </si>
  <si>
    <t>4) Zastupitelstvo města bere na vědomí Zápis z jednání finančního výboru č.3-2022 konaného dne 22.srpna 2022.</t>
  </si>
  <si>
    <t>6) Zastupitelstvo města bere na vědomí Rozpočtová opatření č.7-2022,8-2022 a 9-2022.</t>
  </si>
  <si>
    <t xml:space="preserve">10) Zastupitelstvo města schvaluje koupi pozemku nově vzniklého geometrickým plánem č. 4647-106/2022 označeného jako parc. č. 4064/9 orná půda v k.ú. Vysoké Mýto od vlastníků, za kupní cenu ve výši 29.700 Kč. </t>
  </si>
  <si>
    <t>14) Zastupitelstvo města schvaluje poskytnutí mimořádného členského příspěvku dobrovolnému svazku obcí Českomoravské pomezí ve výši 50.000,- Kč, který bude použit na spolufinancování projektu „Náhrdelník zážitků z Českomoravského pomezí“.</t>
  </si>
  <si>
    <t>31) Zastupitelstvo města mění:Usnesení č. 34/22 tak, že dotace města ve výši 14 000 Kč na restaurování dvou jehlanových relikviářů přední části oltáře v kostele sv. Vavřince na st. p. č. 220 v obci a k.ú. Vysoké Mýto se nahrazuje částkou 15 400 Kč a částka uznatelných nákladů ve výši 140 000 Kč se nahrazuje částkou 154 000 Kč.</t>
  </si>
  <si>
    <t>5) Zastupitelstvo města schvaluje Rozbor hospodaření města Vysokého Mýta sestavený k 30.6.2022.</t>
  </si>
  <si>
    <t>7) Zastupitelstvo města schvaluje Rozpočtové opatření č.10-2022.</t>
  </si>
  <si>
    <t>8) Zastupitelstvo města schvaluje bezúplatné nabytí pozemku parc. č. 785/2 v k.ú. Svařeň od ČR – Úřadu pro zastupování státu ve věcech majetkových,uzavření Smlouvy o bezúplatném převodu vlastnického práva k majetku a o zřízení věcného práva č. j.  UZSVM/HSY/3055/2022-HSYU za účelem bezúplatného nabytí pozemku parc. č. 785/2 v k.ú. Svařeň.</t>
  </si>
  <si>
    <t>9) Zastupitelstvo města schvaluje koupi pozemků parc. č. 122/2, 151, 152/2, 152/3, 152/4, 152/5, 154, 156, 163/3, 163/6, 163/7, 163/10, 163/11, 163/12, 163/13, 163/15, 163/16, 163/17, 164/2, 171, 770/1, 770/9, 770/16, 770/17 a 770/18 vše v k.ú. Lhůta u Vysokého Mýta od vlastníka za kupní cenu ve výši 760.413 Kč.</t>
  </si>
  <si>
    <t>12) Zastupitelstvo města schvaluje bezúplatné nabytí podílu ve výši 3/96 na pozemku parc. č. 3223 ostatní plocha – ostatní komunikace v k.ú. Vysoké Mýto od ČR – Úřadu pro zastupování státu ve věcech majetkových,uzavření Smlouvy o bezúplatném převodu vlastnického práva k majetku a o zřízení věcného práva č. j. UZSVM/HSY/5224/2022-HSYU za účelem bezúplatného nabytí podílu ve výši 3/96 na pozemku parc. č. 3223 v k.ú. Vysoké Mýto.</t>
  </si>
  <si>
    <t>13) Zastupitelstvo města schvaluje poskytnutí individuální dotace města Vysokého Mýta pro Konzum, obchodní družstvo v Ústí nad Orlicí, IČO 00032212, na projekt „Zajištění potravinové obslužnosti v Domoradicích“, ve výši 211.000,- Kč.uzavření veřejnoprávní smlouvy dle vzoru schváleného ZM dne 16. 09. 2020, číslo usnesení 135/20.</t>
  </si>
  <si>
    <t>15) Zastupitelstvo města schvaluje dokument Zásady pro poskytování finanční dotace z rozpočtu města Vysokého Mýta, včetně příloh, dle předloženého návrhu.</t>
  </si>
  <si>
    <t>16) Zastupitelstvo města neschvaluje zařazení podnětu na změnu využití u pozemku č. 10681, k.ú. Vysoké Mýto z předepsaného funkčního využití „Plochy systému sídelní zeleně – zeleň soukromá a vyhrazená – ZS“ na plochu s funkčním využitím „Plochy rekreace – rekreace individuální – RI“ do následující změny Územního plánu Vysoké Mýto. </t>
  </si>
  <si>
    <t>17) Zastupitelstvo města neschvaluje zařazení podnětu na změnu využití u pozemků p. č. 302/28 a p. p. č 302/29, k.ú. Lhůta u Vysokého Mýta z předepsaného funkčního využití „Plochy rekreace – rekreace individuální – RI“ na plochu s funkčním využitím „Plochy s hlavní funkcí bydlení – bydlení v rodinných domech venkovské – BV“ do následující změny Územního plánu Vysoké Mýto.</t>
  </si>
  <si>
    <t>18) Zastupitelstvo města neschvaluje zařazení podnětu na změnu využití u pozemku p. č. 216/5, k.ú. Lhůta u Vysokého Mýta z předepsaného funkčního využití „Plochy zemědělské – plochy zemědělsky obhospodařované půdy – NZ“ na plochu zastavitelnou s funkčním využitím „Plochy s hlavní funkcí bydlení – bydlení v rodinných domech venkovské – BV“ do následující změny Územního plánu Vysoké Mýto.</t>
  </si>
  <si>
    <t>19) Zastupitelstvo města schvaluje zařazení podnětu na změnu využití u pozemků č. 3336/4 a části p. č. 3337, k.ú. Vysoké Mýto z předepsaného funkčního využití „Plochy smíšené krajinné zeleně – NZs“ na plochu zastavitelnou s funkčním využitím „Plochy rekreace – rekreace individuální – RI“ do následující změny Územního plánu Vysoké Mýto.</t>
  </si>
  <si>
    <t>20) Zastupitelstvo města neschvaluje zařazení podnětu na změnu využití u pozemků č. 3371/1, č. 3371/9, č. 3371/4, č. 3371/8, č. 3370/5, č. 3370/6, č. 3370/4, č. 3370/9, č. 3370/3, č. 3370/7, č. 3370/2, č. 3370/10, č. 3370/1, č. 3370/8, č. 3369, k.ú. Vysoké Mýto z předepsaného funkčního využití „Plochy rekreace – rekreace individuální – RI“ na plochu s funkčním využitím „Plochy s hlavní funkcí bydlení – bydlení v rodinných domech městské a příměstské – BI“ do následující změny Územního plánu Vysoké Mýto.</t>
  </si>
  <si>
    <t>21) Zastupitelstvo města schvaluje zařazení podnětu na změnu využití u pozemků č. 3371/12, č. 3371/7, č. 3371/5, k. ú. Vysoké Mýto, z předepsaného funkčního využití „Plochy s hlavní funkcí rekreace – rekreace individuální – RI“ na plochu s funkčním využitím „Plochy s hlavní funkcí bydlení – bydlení v rodinných domech městské a příměstské – BI“ do následující změny Územního plánu Vysoké Mýto. </t>
  </si>
  <si>
    <t>22) Zastupitelstvo města schvaluje zařazení podnětu na změnu využití u pozemků č. 3822/3, p. č. 4214/51, 4214/50 a 4214/49, k. ú. Vysoké Mýto, z předepsaného funkčního využití „Plochy zemědělské – plochy zemědělsky obhospodařované půdy – NZ“ a „Plochy systému sídelní zeleně – zeleň – ochranná a izolační – ZO“ na zastavitelnou plochu s funkčním využitím „Plochy smíšené výrobní – VS“ do následující změny Územního plánu Vysoké Mýto.</t>
  </si>
  <si>
    <t xml:space="preserve">23) Zastupitelstvo města neschvaluje zařazení podnětu na změnu využití u pozemku p. č. 302/20, k.ú. Lhůta u Vysokého Mýta z předepsaného funkčního využití „Plochy rekreace – rekreace individuální – RI“ na plochu s funkčním využitím „Plochy s hlavní funkcí bydlení – bydlení v rodinných domech venkovské – BV“ do následující změny Územního plánu Vysoké Mýto. </t>
  </si>
  <si>
    <t xml:space="preserve">24) Zastupitelstvo města neschvaluje zařazení podnětu na změnu využití u pozemku p. č. p. č. 302/22 a st. p. č. 139, k.ú. Lhůta u Vysokého Mýta z předepsaného funkčního využití „Plochy rekreace – rekreace individuální – RI“ na plochu s funkčním využitím „Plochy s hlavní funkcí bydlení – bydlení v rodinných domech venkovské – BV“ do následující změny Územního plánu Vysoké Mýto. </t>
  </si>
  <si>
    <t>25) Zastupitelstvo města neschvaluje zařazení podnětu na změnu využití u pozemku p. č. 302/21, k.ú. Lhůta u Vysokého Mýta z předepsaného funkčního využití „Plochy rekreace – rekreace individuální – RI“ na plochu s funkčním využitím „Plochy s hlavní funkcí bydlení – bydlení v rodinných domech venkovské – BV“ do následující změny Územního plánu Vysoké Mýto.</t>
  </si>
  <si>
    <t>26) Zastupitelstvo města schvaluje zařazení podnětu na změnu využití u pozemků č. 2416/2, č. 2435/14, č. 5156/1, 2844/8, 5156/5, č. 2844/27, č. 2844/4, k. ú. Vysoké Mýto, z předepsaného funkčního využití „Plochy přírodní krajinné zeleně – NP“, „Plochy systému sídelní zeleně – zeleň ochranná a izolační – ZO“ a „Plochy smíšené výrobní – VS“ na plochy s funkčním využitím „Plochy smíšené výrobní – VS“, „Plochy přírodní krajinné zeleně – NP“ a „Plochy systému sídelní zeleně – zeleň ochranná a izolační – ZO“ dle zákresu navrhovaných změn do následující změny Územního plánu Vysoké Mýto.</t>
  </si>
  <si>
    <t>27) Zastupitelstvo města neschvaluje zařazení podnětu na změnu využití u pozemku p. č. 302/23, k.ú. Lhůta u Vysokého Mýta z předepsaného funkčního využití „Plochy rekreace – rekreace individuální – RI“ na plochu s funkčním využitím „Plochy s hlavní funkcí bydlení – bydlení v rodinných domech venkovské – BV“ do následující změny Územního plánu Vysoké Mýto.</t>
  </si>
  <si>
    <t>28) Zastupitelstvo města schvaluje Třetí zprávu o uplatňování ÚP Vysoké Mýto 12/2018-08/2022.</t>
  </si>
  <si>
    <t>29) Zastupitelstvo města přijímá: účelovou dotaci z rezervy (státní finanční podporu) Programu regenerace městských památkových rezervací a městských památkových zón na rok 2022, na podporu obnovy kulturních památek ve Vysokém Mýtě ve výši 200 000, - Kč.</t>
  </si>
  <si>
    <t>30) Zastupitelstvo města mění: usnesení č. 32/22 tak, že částka poskytnuté dotace MK z programu regenerace 860 000 Kč se nahrazuje částkou 1 060 000 Kč a finanční prostředky ve výši 500 000 Kč na akci „Sanace dřevomorky v krovu věže a s tím spojená obnova konstrukce krovu městské opevnění – Pražská brána“ v obci a k.ú. Vysoké Mýto se nahrazují finanční prostředky ve výši 700 000 Kč.</t>
  </si>
  <si>
    <t>32) Zastupitelstvo města schvaluje: uzavření veřejnoprávní smlouvy č. 01/2022/OSÚ-SPP s Římskokatolickou farností – děkanství Vysoké Mýto, IČ: 47499109, Försterova 161/I, 566 01 Vysoké Mýto, jako příjemcem dotace na obnovu kulturní památky kostel sv. Vavřince, poz. p. č. 220 ve Vysokém Mýtě, rejstř. č. ÚSKP 14570/6-4109, akce „restaurování oltáře Nanebevzetí Panny Marie (36-2061) – restaurování dvou jehlanových relikviářů“ ve výši 126 000 Kč z Programu regenerace MPR a MPZ 2022 a 15 400 Kč povinný podíl města, v předloženém znění.</t>
  </si>
  <si>
    <t>34) Zastupitelstvo města schvaluje uzavření Smlouvy o převzetí dluhu, dle přiloženého návrhu.</t>
  </si>
  <si>
    <t>Zastupitelstvo města 14.9.2022</t>
  </si>
  <si>
    <t>33) Zastupitelstvo města schvaluje: uzavření veřejnoprávní smlouvy č. 02/2022/OSÚ-SPP s vlastníky nemovitosti p. Janou Kroulíkovou, xxx, 570 01 Litomyšl, p. Radko Ptáčníkem, xxx, 566 01 Vysoké Mýto a Mgr. Jaroslavem Kučerou, xxx, 566 01 Džbánov, jako příjemci dotace na obnovu kulturní památky měšťanský dům, č. p. 211, ul. Komenského, Vysoké Mýto, rejstř. č. ÚSKP 21202/6-4394, parc. č. 1290 v k. ú. Vysoké Mýto. Akce „obnova truhlářských prvků – oprava a výměna oken a dveří a další související práce – II. etapa“ ve výši 234.000 Kč z Programu regenerace MPR a MPZ 2022 a 130.000 Kč povinný podíl města, v předloženém znění.</t>
  </si>
  <si>
    <t>11) Zastupitelstvo města schvaluje směnu pozemku nově vzniklého geometrickým plánem č. 4646-98/2022 označeného jako parc. č. 4844/11 ostatní plocha - zeleň o výměře 247 m2 a parc. č. 4844/17 ostatní plocha – ostatní komunikace v k.ú. Vysoké Mýto ve vlastnictví města Vysokého Mýta za pozemek nově vzniklý shora uvedeným geometrickým plánem označený jako díl „b“ (vzniklý z parc. č. 2180) o výměře 19 m2 v k.ú. Vysoké Mýto ve vlastnictví paní Marie Novákové (nar. xxx), trvale bytem xxx, Vysoké Mýto, s doplatkem kupní ceny ve výši 135.050 Kč, který je povinna paní Nováková doplatit městu Vysokému Mýtu. Výše doplatku v této výši je stanovena z důvodu potřeby realizace souběžné koupě pozemku parc. č. 4064/9 v k.ú. Vysoké Mýto pro obecně prospěšné účely – stezka pro pěší a cyklisty. Směna pozemků není předmětem daně z přidané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</si>
</sst>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zoomScaleNormal="100" workbookViewId="0">
      <pane xSplit="1" ySplit="6" topLeftCell="I37" activePane="bottomRight" state="frozen"/>
      <selection pane="topRight" activeCell="B1" sqref="B1"/>
      <selection pane="bottomLeft" activeCell="A7" sqref="A7"/>
      <selection pane="bottomRight" activeCell="A40" sqref="A40"/>
    </sheetView>
  </sheetViews>
  <sheetFormatPr defaultColWidth="5.7109375" defaultRowHeight="12.75" customHeight="1" x14ac:dyDescent="0.2"/>
  <cols>
    <col min="1" max="1" width="62.7109375" style="4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6"/>
      <c r="X1"/>
      <c r="Y1"/>
      <c r="Z1"/>
      <c r="AA1"/>
    </row>
    <row r="2" spans="1:27" ht="15" customHeight="1" x14ac:dyDescent="0.2">
      <c r="A2" s="6"/>
      <c r="C2" s="8" t="s">
        <v>5</v>
      </c>
      <c r="E2" s="1" t="s">
        <v>0</v>
      </c>
      <c r="F2" s="1" t="s">
        <v>31</v>
      </c>
      <c r="G2" s="1" t="s">
        <v>0</v>
      </c>
      <c r="J2" s="1" t="s">
        <v>5</v>
      </c>
      <c r="K2" s="1" t="s">
        <v>5</v>
      </c>
      <c r="M2" s="1" t="s">
        <v>0</v>
      </c>
      <c r="N2" s="1" t="s">
        <v>5</v>
      </c>
      <c r="O2" s="1" t="s">
        <v>5</v>
      </c>
      <c r="P2" s="7" t="s">
        <v>5</v>
      </c>
      <c r="Q2" s="1" t="s">
        <v>5</v>
      </c>
      <c r="R2" s="1" t="s">
        <v>0</v>
      </c>
      <c r="S2" s="1" t="s">
        <v>32</v>
      </c>
      <c r="T2" s="1" t="s">
        <v>0</v>
      </c>
      <c r="V2" s="1" t="s">
        <v>5</v>
      </c>
      <c r="X2" s="11" t="s">
        <v>17</v>
      </c>
      <c r="Y2" s="12"/>
      <c r="Z2" s="12"/>
      <c r="AA2" s="13"/>
    </row>
    <row r="3" spans="1:27" ht="15" customHeight="1" x14ac:dyDescent="0.2">
      <c r="A3" s="10" t="s">
        <v>82</v>
      </c>
      <c r="B3" s="1" t="s">
        <v>20</v>
      </c>
      <c r="C3" s="8" t="s">
        <v>21</v>
      </c>
      <c r="D3" s="1" t="s">
        <v>33</v>
      </c>
      <c r="E3" s="1" t="s">
        <v>22</v>
      </c>
      <c r="F3" s="1" t="s">
        <v>34</v>
      </c>
      <c r="G3" s="1" t="s">
        <v>3</v>
      </c>
      <c r="H3" s="1" t="s">
        <v>23</v>
      </c>
      <c r="I3" s="1" t="s">
        <v>35</v>
      </c>
      <c r="J3" s="1" t="s">
        <v>36</v>
      </c>
      <c r="K3" s="1" t="s">
        <v>37</v>
      </c>
      <c r="L3" s="1" t="s">
        <v>8</v>
      </c>
      <c r="M3" s="1" t="s">
        <v>9</v>
      </c>
      <c r="N3" s="1" t="s">
        <v>24</v>
      </c>
      <c r="O3" s="1" t="s">
        <v>25</v>
      </c>
      <c r="P3" s="7" t="s">
        <v>26</v>
      </c>
      <c r="Q3" s="1" t="s">
        <v>38</v>
      </c>
      <c r="R3" s="1" t="s">
        <v>11</v>
      </c>
      <c r="S3" s="1" t="s">
        <v>39</v>
      </c>
      <c r="T3" s="1" t="s">
        <v>40</v>
      </c>
      <c r="U3" s="1" t="s">
        <v>12</v>
      </c>
      <c r="V3" s="1" t="s">
        <v>41</v>
      </c>
      <c r="X3" s="14" t="s">
        <v>14</v>
      </c>
      <c r="Y3" s="16" t="s">
        <v>15</v>
      </c>
      <c r="Z3" s="18" t="s">
        <v>18</v>
      </c>
      <c r="AA3" s="20" t="s">
        <v>19</v>
      </c>
    </row>
    <row r="4" spans="1:27" ht="15" customHeight="1" x14ac:dyDescent="0.2">
      <c r="A4" s="10"/>
      <c r="B4" s="1" t="s">
        <v>1</v>
      </c>
      <c r="C4" s="8" t="s">
        <v>27</v>
      </c>
      <c r="D4" s="1" t="s">
        <v>42</v>
      </c>
      <c r="E4" s="1" t="s">
        <v>6</v>
      </c>
      <c r="F4" s="1" t="s">
        <v>43</v>
      </c>
      <c r="G4" s="1" t="s">
        <v>4</v>
      </c>
      <c r="H4" s="1" t="s">
        <v>29</v>
      </c>
      <c r="I4" s="1" t="s">
        <v>44</v>
      </c>
      <c r="J4" s="1" t="s">
        <v>10</v>
      </c>
      <c r="K4" s="1" t="s">
        <v>1</v>
      </c>
      <c r="L4" s="1" t="s">
        <v>6</v>
      </c>
      <c r="M4" s="1" t="s">
        <v>10</v>
      </c>
      <c r="N4" s="1" t="s">
        <v>30</v>
      </c>
      <c r="O4" s="1" t="s">
        <v>7</v>
      </c>
      <c r="P4" s="7" t="s">
        <v>28</v>
      </c>
      <c r="Q4" s="1" t="s">
        <v>6</v>
      </c>
      <c r="R4" s="1" t="s">
        <v>2</v>
      </c>
      <c r="S4" s="1" t="s">
        <v>45</v>
      </c>
      <c r="T4" s="1" t="s">
        <v>13</v>
      </c>
      <c r="U4" s="1" t="s">
        <v>6</v>
      </c>
      <c r="V4" s="1" t="s">
        <v>46</v>
      </c>
      <c r="X4" s="15"/>
      <c r="Y4" s="17"/>
      <c r="Z4" s="19"/>
      <c r="AA4" s="21"/>
    </row>
    <row r="5" spans="1:27" ht="15" customHeight="1" x14ac:dyDescent="0.25">
      <c r="A5" s="10"/>
      <c r="F5" s="1" t="s">
        <v>47</v>
      </c>
      <c r="M5" s="5"/>
      <c r="T5" s="1" t="s">
        <v>48</v>
      </c>
      <c r="X5"/>
      <c r="Y5"/>
      <c r="Z5"/>
      <c r="AA5"/>
    </row>
    <row r="6" spans="1:27" ht="15" customHeight="1" x14ac:dyDescent="0.25">
      <c r="A6" s="6"/>
      <c r="X6"/>
      <c r="Y6"/>
      <c r="Z6"/>
      <c r="AA6"/>
    </row>
    <row r="7" spans="1:27" ht="27" customHeight="1" x14ac:dyDescent="0.2">
      <c r="A7" s="4" t="s">
        <v>51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9" t="s">
        <v>49</v>
      </c>
      <c r="Q7" s="2" t="s">
        <v>14</v>
      </c>
      <c r="R7" s="2" t="s">
        <v>49</v>
      </c>
      <c r="S7" s="2" t="s">
        <v>14</v>
      </c>
      <c r="T7" s="2" t="s">
        <v>49</v>
      </c>
      <c r="U7" s="2" t="s">
        <v>14</v>
      </c>
      <c r="V7" s="2" t="s">
        <v>14</v>
      </c>
      <c r="X7" s="3">
        <f t="shared" ref="X7:X40" si="0">COUNTIF($B7:$W7,"ANO")</f>
        <v>18</v>
      </c>
      <c r="Y7" s="3">
        <f t="shared" ref="Y7:Y40" si="1">COUNTIF($B7:$W7,"NE")</f>
        <v>0</v>
      </c>
      <c r="Z7" s="3">
        <f t="shared" ref="Z7:Z40" si="2">COUNTIF($B7:$W7,"ZDRŽEL(A) SE")</f>
        <v>0</v>
      </c>
      <c r="AA7" s="3">
        <f t="shared" ref="AA7:AA22" si="3">COUNTIF(B7:W7,"-")</f>
        <v>3</v>
      </c>
    </row>
    <row r="8" spans="1:27" ht="25.5" x14ac:dyDescent="0.2">
      <c r="A8" s="4" t="s">
        <v>52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16</v>
      </c>
      <c r="M8" s="2" t="s">
        <v>14</v>
      </c>
      <c r="N8" s="2" t="s">
        <v>14</v>
      </c>
      <c r="O8" s="2" t="s">
        <v>14</v>
      </c>
      <c r="P8" s="9" t="s">
        <v>49</v>
      </c>
      <c r="Q8" s="2" t="s">
        <v>14</v>
      </c>
      <c r="R8" s="2" t="s">
        <v>49</v>
      </c>
      <c r="S8" s="2" t="s">
        <v>14</v>
      </c>
      <c r="T8" s="2" t="s">
        <v>49</v>
      </c>
      <c r="U8" s="2" t="s">
        <v>14</v>
      </c>
      <c r="V8" s="2" t="s">
        <v>16</v>
      </c>
      <c r="X8" s="3">
        <f t="shared" si="0"/>
        <v>16</v>
      </c>
      <c r="Y8" s="3">
        <f t="shared" si="1"/>
        <v>0</v>
      </c>
      <c r="Z8" s="3">
        <f t="shared" si="2"/>
        <v>2</v>
      </c>
      <c r="AA8" s="3">
        <f t="shared" si="3"/>
        <v>3</v>
      </c>
    </row>
    <row r="9" spans="1:27" x14ac:dyDescent="0.2">
      <c r="A9" s="4" t="s">
        <v>50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9" t="s">
        <v>49</v>
      </c>
      <c r="Q9" s="2" t="s">
        <v>14</v>
      </c>
      <c r="R9" s="2" t="s">
        <v>14</v>
      </c>
      <c r="S9" s="2" t="s">
        <v>14</v>
      </c>
      <c r="T9" s="2" t="s">
        <v>49</v>
      </c>
      <c r="U9" s="2" t="s">
        <v>14</v>
      </c>
      <c r="V9" s="2" t="s">
        <v>14</v>
      </c>
      <c r="X9" s="3">
        <f t="shared" si="0"/>
        <v>19</v>
      </c>
      <c r="Y9" s="3">
        <f t="shared" si="1"/>
        <v>0</v>
      </c>
      <c r="Z9" s="3">
        <f t="shared" si="2"/>
        <v>0</v>
      </c>
      <c r="AA9" s="3">
        <f t="shared" si="3"/>
        <v>2</v>
      </c>
    </row>
    <row r="10" spans="1:27" ht="25.5" x14ac:dyDescent="0.2">
      <c r="A10" s="4" t="s">
        <v>53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9" t="s">
        <v>49</v>
      </c>
      <c r="Q10" s="2" t="s">
        <v>14</v>
      </c>
      <c r="R10" s="2" t="s">
        <v>14</v>
      </c>
      <c r="S10" s="2" t="s">
        <v>14</v>
      </c>
      <c r="T10" s="2" t="s">
        <v>49</v>
      </c>
      <c r="U10" s="2" t="s">
        <v>14</v>
      </c>
      <c r="V10" s="2" t="s">
        <v>14</v>
      </c>
      <c r="X10" s="3">
        <f t="shared" si="0"/>
        <v>19</v>
      </c>
      <c r="Y10" s="3">
        <f t="shared" si="1"/>
        <v>0</v>
      </c>
      <c r="Z10" s="3">
        <f t="shared" si="2"/>
        <v>0</v>
      </c>
      <c r="AA10" s="3">
        <f t="shared" si="3"/>
        <v>2</v>
      </c>
    </row>
    <row r="11" spans="1:27" ht="25.5" x14ac:dyDescent="0.2">
      <c r="A11" s="4" t="s">
        <v>58</v>
      </c>
      <c r="B11" s="2" t="s">
        <v>14</v>
      </c>
      <c r="C11" s="2" t="s">
        <v>14</v>
      </c>
      <c r="D11" s="2" t="s">
        <v>16</v>
      </c>
      <c r="E11" s="2" t="s">
        <v>14</v>
      </c>
      <c r="F11" s="2" t="s">
        <v>14</v>
      </c>
      <c r="G11" s="2" t="s">
        <v>14</v>
      </c>
      <c r="H11" s="2" t="s">
        <v>16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9" t="s">
        <v>49</v>
      </c>
      <c r="Q11" s="2" t="s">
        <v>14</v>
      </c>
      <c r="R11" s="2" t="s">
        <v>16</v>
      </c>
      <c r="S11" s="2" t="s">
        <v>14</v>
      </c>
      <c r="T11" s="2" t="s">
        <v>49</v>
      </c>
      <c r="U11" s="2" t="s">
        <v>16</v>
      </c>
      <c r="V11" s="2" t="s">
        <v>14</v>
      </c>
      <c r="X11" s="3">
        <f t="shared" si="0"/>
        <v>15</v>
      </c>
      <c r="Y11" s="3">
        <f t="shared" si="1"/>
        <v>0</v>
      </c>
      <c r="Z11" s="3">
        <f t="shared" si="2"/>
        <v>4</v>
      </c>
      <c r="AA11" s="3">
        <f t="shared" si="3"/>
        <v>2</v>
      </c>
    </row>
    <row r="12" spans="1:27" ht="25.5" x14ac:dyDescent="0.2">
      <c r="A12" s="4" t="s">
        <v>54</v>
      </c>
      <c r="B12" s="2" t="s">
        <v>14</v>
      </c>
      <c r="C12" s="2" t="s">
        <v>14</v>
      </c>
      <c r="D12" s="2" t="s">
        <v>16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9" t="s">
        <v>49</v>
      </c>
      <c r="Q12" s="2" t="s">
        <v>14</v>
      </c>
      <c r="R12" s="2" t="s">
        <v>16</v>
      </c>
      <c r="S12" s="2" t="s">
        <v>14</v>
      </c>
      <c r="T12" s="2" t="s">
        <v>49</v>
      </c>
      <c r="U12" s="2" t="s">
        <v>14</v>
      </c>
      <c r="V12" s="2" t="s">
        <v>14</v>
      </c>
      <c r="X12" s="3">
        <f t="shared" si="0"/>
        <v>17</v>
      </c>
      <c r="Y12" s="3">
        <f t="shared" si="1"/>
        <v>0</v>
      </c>
      <c r="Z12" s="3">
        <f t="shared" si="2"/>
        <v>2</v>
      </c>
      <c r="AA12" s="3">
        <f t="shared" si="3"/>
        <v>2</v>
      </c>
    </row>
    <row r="13" spans="1:27" x14ac:dyDescent="0.2">
      <c r="A13" s="4" t="s">
        <v>59</v>
      </c>
      <c r="B13" s="2" t="s">
        <v>14</v>
      </c>
      <c r="C13" s="2" t="s">
        <v>14</v>
      </c>
      <c r="D13" s="2" t="s">
        <v>16</v>
      </c>
      <c r="E13" s="2" t="s">
        <v>14</v>
      </c>
      <c r="F13" s="2" t="s">
        <v>14</v>
      </c>
      <c r="G13" s="2" t="s">
        <v>14</v>
      </c>
      <c r="H13" s="2" t="s">
        <v>16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9" t="s">
        <v>49</v>
      </c>
      <c r="Q13" s="2" t="s">
        <v>14</v>
      </c>
      <c r="R13" s="2" t="s">
        <v>16</v>
      </c>
      <c r="S13" s="2" t="s">
        <v>14</v>
      </c>
      <c r="T13" s="2" t="s">
        <v>49</v>
      </c>
      <c r="U13" s="2" t="s">
        <v>16</v>
      </c>
      <c r="V13" s="2" t="s">
        <v>14</v>
      </c>
      <c r="X13" s="3">
        <f t="shared" si="0"/>
        <v>15</v>
      </c>
      <c r="Y13" s="3">
        <f t="shared" si="1"/>
        <v>0</v>
      </c>
      <c r="Z13" s="3">
        <f t="shared" si="2"/>
        <v>4</v>
      </c>
      <c r="AA13" s="3">
        <f t="shared" ref="AA13:AA15" si="4">COUNTIF(B13:W13,"-")</f>
        <v>2</v>
      </c>
    </row>
    <row r="14" spans="1:27" ht="63.75" x14ac:dyDescent="0.2">
      <c r="A14" s="4" t="s">
        <v>60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9" t="s">
        <v>49</v>
      </c>
      <c r="Q14" s="2" t="s">
        <v>14</v>
      </c>
      <c r="R14" s="2" t="s">
        <v>14</v>
      </c>
      <c r="S14" s="2" t="s">
        <v>14</v>
      </c>
      <c r="T14" s="2" t="s">
        <v>49</v>
      </c>
      <c r="U14" s="2" t="s">
        <v>16</v>
      </c>
      <c r="V14" s="2" t="s">
        <v>14</v>
      </c>
      <c r="X14" s="3">
        <f t="shared" si="0"/>
        <v>18</v>
      </c>
      <c r="Y14" s="3">
        <f t="shared" si="1"/>
        <v>0</v>
      </c>
      <c r="Z14" s="3">
        <f t="shared" si="2"/>
        <v>1</v>
      </c>
      <c r="AA14" s="3">
        <f t="shared" si="4"/>
        <v>2</v>
      </c>
    </row>
    <row r="15" spans="1:27" ht="63.75" x14ac:dyDescent="0.2">
      <c r="A15" s="4" t="s">
        <v>61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9" t="s">
        <v>49</v>
      </c>
      <c r="Q15" s="2" t="s">
        <v>14</v>
      </c>
      <c r="R15" s="2" t="s">
        <v>16</v>
      </c>
      <c r="S15" s="2" t="s">
        <v>14</v>
      </c>
      <c r="T15" s="2" t="s">
        <v>49</v>
      </c>
      <c r="U15" s="2" t="s">
        <v>14</v>
      </c>
      <c r="V15" s="2" t="s">
        <v>14</v>
      </c>
      <c r="X15" s="3">
        <f t="shared" si="0"/>
        <v>18</v>
      </c>
      <c r="Y15" s="3">
        <f t="shared" si="1"/>
        <v>0</v>
      </c>
      <c r="Z15" s="3">
        <f t="shared" si="2"/>
        <v>1</v>
      </c>
      <c r="AA15" s="3">
        <f t="shared" si="4"/>
        <v>2</v>
      </c>
    </row>
    <row r="16" spans="1:27" ht="38.25" x14ac:dyDescent="0.2">
      <c r="A16" s="4" t="s">
        <v>55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9" t="s">
        <v>49</v>
      </c>
      <c r="Q16" s="2" t="s">
        <v>14</v>
      </c>
      <c r="R16" s="2" t="s">
        <v>14</v>
      </c>
      <c r="S16" s="2" t="s">
        <v>14</v>
      </c>
      <c r="T16" s="2" t="s">
        <v>49</v>
      </c>
      <c r="U16" s="2" t="s">
        <v>14</v>
      </c>
      <c r="V16" s="2" t="s">
        <v>14</v>
      </c>
      <c r="X16" s="3">
        <f t="shared" si="0"/>
        <v>19</v>
      </c>
      <c r="Y16" s="3">
        <f t="shared" si="1"/>
        <v>0</v>
      </c>
      <c r="Z16" s="3">
        <f t="shared" si="2"/>
        <v>0</v>
      </c>
      <c r="AA16" s="3">
        <f t="shared" si="3"/>
        <v>2</v>
      </c>
    </row>
    <row r="17" spans="1:27" ht="153" x14ac:dyDescent="0.2">
      <c r="A17" s="4" t="s">
        <v>84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9" t="s">
        <v>49</v>
      </c>
      <c r="Q17" s="2" t="s">
        <v>14</v>
      </c>
      <c r="R17" s="2" t="s">
        <v>14</v>
      </c>
      <c r="S17" s="2" t="s">
        <v>14</v>
      </c>
      <c r="T17" s="2" t="s">
        <v>49</v>
      </c>
      <c r="U17" s="2" t="s">
        <v>14</v>
      </c>
      <c r="V17" s="2" t="s">
        <v>14</v>
      </c>
      <c r="X17" s="3">
        <f t="shared" si="0"/>
        <v>19</v>
      </c>
      <c r="Y17" s="3">
        <f t="shared" si="1"/>
        <v>0</v>
      </c>
      <c r="Z17" s="3">
        <f t="shared" si="2"/>
        <v>0</v>
      </c>
      <c r="AA17" s="3">
        <f t="shared" si="3"/>
        <v>2</v>
      </c>
    </row>
    <row r="18" spans="1:27" ht="76.5" x14ac:dyDescent="0.2">
      <c r="A18" s="4" t="s">
        <v>62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9" t="s">
        <v>49</v>
      </c>
      <c r="Q18" s="2" t="s">
        <v>14</v>
      </c>
      <c r="R18" s="2" t="s">
        <v>14</v>
      </c>
      <c r="S18" s="2" t="s">
        <v>14</v>
      </c>
      <c r="T18" s="2" t="s">
        <v>49</v>
      </c>
      <c r="U18" s="2" t="s">
        <v>14</v>
      </c>
      <c r="V18" s="2" t="s">
        <v>14</v>
      </c>
      <c r="X18" s="3">
        <f t="shared" si="0"/>
        <v>19</v>
      </c>
      <c r="Y18" s="3">
        <f t="shared" si="1"/>
        <v>0</v>
      </c>
      <c r="Z18" s="3">
        <f t="shared" si="2"/>
        <v>0</v>
      </c>
      <c r="AA18" s="3">
        <f t="shared" si="3"/>
        <v>2</v>
      </c>
    </row>
    <row r="19" spans="1:27" ht="63.75" x14ac:dyDescent="0.2">
      <c r="A19" s="4" t="s">
        <v>63</v>
      </c>
      <c r="B19" s="2" t="s">
        <v>14</v>
      </c>
      <c r="C19" s="2" t="s">
        <v>14</v>
      </c>
      <c r="D19" s="2" t="s">
        <v>14</v>
      </c>
      <c r="E19" s="2" t="s">
        <v>14</v>
      </c>
      <c r="F19" s="2" t="s">
        <v>14</v>
      </c>
      <c r="G19" s="2" t="s">
        <v>14</v>
      </c>
      <c r="H19" s="2" t="s">
        <v>16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 t="s">
        <v>14</v>
      </c>
      <c r="O19" s="2" t="s">
        <v>14</v>
      </c>
      <c r="P19" s="9" t="s">
        <v>49</v>
      </c>
      <c r="Q19" s="2" t="s">
        <v>14</v>
      </c>
      <c r="R19" s="2" t="s">
        <v>14</v>
      </c>
      <c r="S19" s="2" t="s">
        <v>14</v>
      </c>
      <c r="T19" s="2" t="s">
        <v>49</v>
      </c>
      <c r="U19" s="2" t="s">
        <v>14</v>
      </c>
      <c r="V19" s="2" t="s">
        <v>14</v>
      </c>
      <c r="X19" s="3">
        <f t="shared" si="0"/>
        <v>18</v>
      </c>
      <c r="Y19" s="3">
        <f t="shared" si="1"/>
        <v>0</v>
      </c>
      <c r="Z19" s="3">
        <f t="shared" si="2"/>
        <v>1</v>
      </c>
      <c r="AA19" s="3">
        <f t="shared" si="3"/>
        <v>2</v>
      </c>
    </row>
    <row r="20" spans="1:27" ht="51" x14ac:dyDescent="0.2">
      <c r="A20" s="4" t="s">
        <v>56</v>
      </c>
      <c r="B20" s="2" t="s">
        <v>14</v>
      </c>
      <c r="C20" s="2" t="s">
        <v>14</v>
      </c>
      <c r="D20" s="2" t="s">
        <v>16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9" t="s">
        <v>49</v>
      </c>
      <c r="Q20" s="2" t="s">
        <v>14</v>
      </c>
      <c r="R20" s="2" t="s">
        <v>14</v>
      </c>
      <c r="S20" s="2" t="s">
        <v>14</v>
      </c>
      <c r="T20" s="2" t="s">
        <v>49</v>
      </c>
      <c r="U20" s="2" t="s">
        <v>14</v>
      </c>
      <c r="V20" s="2" t="s">
        <v>14</v>
      </c>
      <c r="X20" s="3">
        <f t="shared" si="0"/>
        <v>18</v>
      </c>
      <c r="Y20" s="3">
        <f t="shared" si="1"/>
        <v>0</v>
      </c>
      <c r="Z20" s="3">
        <f t="shared" si="2"/>
        <v>1</v>
      </c>
      <c r="AA20" s="3">
        <f t="shared" si="3"/>
        <v>2</v>
      </c>
    </row>
    <row r="21" spans="1:27" ht="38.25" x14ac:dyDescent="0.2">
      <c r="A21" s="4" t="s">
        <v>64</v>
      </c>
      <c r="B21" s="2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9" t="s">
        <v>49</v>
      </c>
      <c r="Q21" s="2" t="s">
        <v>14</v>
      </c>
      <c r="R21" s="2" t="s">
        <v>14</v>
      </c>
      <c r="S21" s="2" t="s">
        <v>14</v>
      </c>
      <c r="T21" s="2" t="s">
        <v>49</v>
      </c>
      <c r="U21" s="2" t="s">
        <v>14</v>
      </c>
      <c r="V21" s="2" t="s">
        <v>14</v>
      </c>
      <c r="X21" s="3">
        <f t="shared" si="0"/>
        <v>19</v>
      </c>
      <c r="Y21" s="3">
        <f t="shared" si="1"/>
        <v>0</v>
      </c>
      <c r="Z21" s="3">
        <f t="shared" si="2"/>
        <v>0</v>
      </c>
      <c r="AA21" s="3">
        <f t="shared" si="3"/>
        <v>2</v>
      </c>
    </row>
    <row r="22" spans="1:27" ht="63.75" x14ac:dyDescent="0.2">
      <c r="A22" s="4" t="s">
        <v>65</v>
      </c>
      <c r="B22" s="2" t="s">
        <v>14</v>
      </c>
      <c r="C22" s="2" t="s">
        <v>14</v>
      </c>
      <c r="D22" s="2" t="s">
        <v>14</v>
      </c>
      <c r="E22" s="2" t="s">
        <v>14</v>
      </c>
      <c r="F22" s="2" t="s">
        <v>14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9" t="s">
        <v>49</v>
      </c>
      <c r="Q22" s="2" t="s">
        <v>14</v>
      </c>
      <c r="R22" s="2" t="s">
        <v>16</v>
      </c>
      <c r="S22" s="2" t="s">
        <v>14</v>
      </c>
      <c r="T22" s="2" t="s">
        <v>49</v>
      </c>
      <c r="U22" s="2" t="s">
        <v>14</v>
      </c>
      <c r="V22" s="2" t="s">
        <v>14</v>
      </c>
      <c r="X22" s="3">
        <f t="shared" si="0"/>
        <v>18</v>
      </c>
      <c r="Y22" s="3">
        <f t="shared" si="1"/>
        <v>0</v>
      </c>
      <c r="Z22" s="3">
        <f t="shared" si="2"/>
        <v>1</v>
      </c>
      <c r="AA22" s="3">
        <f t="shared" si="3"/>
        <v>2</v>
      </c>
    </row>
    <row r="23" spans="1:27" ht="76.5" x14ac:dyDescent="0.2">
      <c r="A23" s="4" t="s">
        <v>66</v>
      </c>
      <c r="B23" s="2" t="s">
        <v>14</v>
      </c>
      <c r="C23" s="2" t="s">
        <v>14</v>
      </c>
      <c r="D23" s="2" t="s">
        <v>16</v>
      </c>
      <c r="E23" s="2" t="s">
        <v>14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 t="s">
        <v>14</v>
      </c>
      <c r="O23" s="2" t="s">
        <v>14</v>
      </c>
      <c r="P23" s="9" t="s">
        <v>49</v>
      </c>
      <c r="Q23" s="2" t="s">
        <v>14</v>
      </c>
      <c r="R23" s="2" t="s">
        <v>16</v>
      </c>
      <c r="S23" s="2" t="s">
        <v>14</v>
      </c>
      <c r="T23" s="2" t="s">
        <v>49</v>
      </c>
      <c r="U23" s="2" t="s">
        <v>14</v>
      </c>
      <c r="V23" s="2" t="s">
        <v>14</v>
      </c>
      <c r="X23" s="3">
        <f t="shared" si="0"/>
        <v>17</v>
      </c>
      <c r="Y23" s="3">
        <f t="shared" si="1"/>
        <v>0</v>
      </c>
      <c r="Z23" s="3">
        <f t="shared" si="2"/>
        <v>2</v>
      </c>
      <c r="AA23" s="3">
        <f t="shared" ref="AA23:AA28" si="5">COUNTIF(B23:W23,"-")</f>
        <v>2</v>
      </c>
    </row>
    <row r="24" spans="1:27" ht="64.349999999999994" customHeight="1" x14ac:dyDescent="0.2">
      <c r="A24" s="4" t="s">
        <v>67</v>
      </c>
      <c r="B24" s="2" t="s">
        <v>14</v>
      </c>
      <c r="C24" s="2" t="s">
        <v>14</v>
      </c>
      <c r="D24" s="2" t="s">
        <v>16</v>
      </c>
      <c r="E24" s="2" t="s">
        <v>14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 t="s">
        <v>14</v>
      </c>
      <c r="O24" s="2" t="s">
        <v>14</v>
      </c>
      <c r="P24" s="9" t="s">
        <v>49</v>
      </c>
      <c r="Q24" s="2" t="s">
        <v>14</v>
      </c>
      <c r="R24" s="2" t="s">
        <v>16</v>
      </c>
      <c r="S24" s="2" t="s">
        <v>14</v>
      </c>
      <c r="T24" s="2" t="s">
        <v>49</v>
      </c>
      <c r="U24" s="2" t="s">
        <v>14</v>
      </c>
      <c r="V24" s="2" t="s">
        <v>14</v>
      </c>
      <c r="X24" s="3">
        <f t="shared" si="0"/>
        <v>17</v>
      </c>
      <c r="Y24" s="3">
        <f t="shared" si="1"/>
        <v>0</v>
      </c>
      <c r="Z24" s="3">
        <f t="shared" si="2"/>
        <v>2</v>
      </c>
      <c r="AA24" s="3">
        <f t="shared" si="5"/>
        <v>2</v>
      </c>
    </row>
    <row r="25" spans="1:27" ht="63.75" x14ac:dyDescent="0.2">
      <c r="A25" s="4" t="s">
        <v>68</v>
      </c>
      <c r="B25" s="2" t="s">
        <v>14</v>
      </c>
      <c r="C25" s="2" t="s">
        <v>14</v>
      </c>
      <c r="D25" s="2" t="s">
        <v>16</v>
      </c>
      <c r="E25" s="2" t="s">
        <v>14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9" t="s">
        <v>49</v>
      </c>
      <c r="Q25" s="2" t="s">
        <v>14</v>
      </c>
      <c r="R25" s="2" t="s">
        <v>14</v>
      </c>
      <c r="S25" s="2" t="s">
        <v>14</v>
      </c>
      <c r="T25" s="2" t="s">
        <v>49</v>
      </c>
      <c r="U25" s="2" t="s">
        <v>14</v>
      </c>
      <c r="V25" s="2" t="s">
        <v>14</v>
      </c>
      <c r="X25" s="3">
        <f t="shared" si="0"/>
        <v>18</v>
      </c>
      <c r="Y25" s="3">
        <f t="shared" si="1"/>
        <v>0</v>
      </c>
      <c r="Z25" s="3">
        <f t="shared" si="2"/>
        <v>1</v>
      </c>
      <c r="AA25" s="3">
        <f t="shared" si="5"/>
        <v>2</v>
      </c>
    </row>
    <row r="26" spans="1:27" ht="89.25" x14ac:dyDescent="0.2">
      <c r="A26" s="4" t="s">
        <v>69</v>
      </c>
      <c r="B26" s="2" t="s">
        <v>14</v>
      </c>
      <c r="C26" s="2" t="s">
        <v>14</v>
      </c>
      <c r="D26" s="2" t="s">
        <v>14</v>
      </c>
      <c r="E26" s="2" t="s">
        <v>14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 t="s">
        <v>14</v>
      </c>
      <c r="O26" s="2" t="s">
        <v>14</v>
      </c>
      <c r="P26" s="9" t="s">
        <v>49</v>
      </c>
      <c r="Q26" s="2" t="s">
        <v>14</v>
      </c>
      <c r="R26" s="2" t="s">
        <v>16</v>
      </c>
      <c r="S26" s="2" t="s">
        <v>14</v>
      </c>
      <c r="T26" s="2" t="s">
        <v>49</v>
      </c>
      <c r="U26" s="2" t="s">
        <v>14</v>
      </c>
      <c r="V26" s="2" t="s">
        <v>14</v>
      </c>
      <c r="X26" s="3">
        <f t="shared" si="0"/>
        <v>18</v>
      </c>
      <c r="Y26" s="3">
        <f t="shared" si="1"/>
        <v>0</v>
      </c>
      <c r="Z26" s="3">
        <f t="shared" si="2"/>
        <v>1</v>
      </c>
      <c r="AA26" s="3">
        <f t="shared" si="5"/>
        <v>2</v>
      </c>
    </row>
    <row r="27" spans="1:27" ht="76.5" x14ac:dyDescent="0.2">
      <c r="A27" s="4" t="s">
        <v>70</v>
      </c>
      <c r="B27" s="2" t="s">
        <v>14</v>
      </c>
      <c r="C27" s="2" t="s">
        <v>15</v>
      </c>
      <c r="D27" s="2" t="s">
        <v>15</v>
      </c>
      <c r="E27" s="2" t="s">
        <v>14</v>
      </c>
      <c r="F27" s="2" t="s">
        <v>14</v>
      </c>
      <c r="G27" s="2" t="s">
        <v>14</v>
      </c>
      <c r="H27" s="2" t="s">
        <v>16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9" t="s">
        <v>49</v>
      </c>
      <c r="Q27" s="2" t="s">
        <v>14</v>
      </c>
      <c r="R27" s="2" t="s">
        <v>14</v>
      </c>
      <c r="S27" s="2" t="s">
        <v>16</v>
      </c>
      <c r="T27" s="2" t="s">
        <v>49</v>
      </c>
      <c r="U27" s="2" t="s">
        <v>14</v>
      </c>
      <c r="V27" s="2" t="s">
        <v>14</v>
      </c>
      <c r="X27" s="3">
        <f t="shared" si="0"/>
        <v>15</v>
      </c>
      <c r="Y27" s="3">
        <f t="shared" si="1"/>
        <v>2</v>
      </c>
      <c r="Z27" s="3">
        <f t="shared" si="2"/>
        <v>2</v>
      </c>
      <c r="AA27" s="3">
        <f t="shared" si="5"/>
        <v>2</v>
      </c>
    </row>
    <row r="28" spans="1:27" ht="89.25" x14ac:dyDescent="0.2">
      <c r="A28" s="4" t="s">
        <v>71</v>
      </c>
      <c r="B28" s="2" t="s">
        <v>14</v>
      </c>
      <c r="C28" s="2" t="s">
        <v>14</v>
      </c>
      <c r="D28" s="2" t="s">
        <v>14</v>
      </c>
      <c r="E28" s="2" t="s">
        <v>14</v>
      </c>
      <c r="F28" s="2" t="s">
        <v>14</v>
      </c>
      <c r="G28" s="2" t="s">
        <v>14</v>
      </c>
      <c r="H28" s="2" t="s">
        <v>14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2" t="s">
        <v>14</v>
      </c>
      <c r="O28" s="2" t="s">
        <v>14</v>
      </c>
      <c r="P28" s="9" t="s">
        <v>49</v>
      </c>
      <c r="Q28" s="2" t="s">
        <v>14</v>
      </c>
      <c r="R28" s="2" t="s">
        <v>14</v>
      </c>
      <c r="S28" s="2" t="s">
        <v>14</v>
      </c>
      <c r="T28" s="2" t="s">
        <v>49</v>
      </c>
      <c r="U28" s="2" t="s">
        <v>16</v>
      </c>
      <c r="V28" s="2" t="s">
        <v>14</v>
      </c>
      <c r="X28" s="3">
        <f t="shared" si="0"/>
        <v>18</v>
      </c>
      <c r="Y28" s="3">
        <f t="shared" si="1"/>
        <v>0</v>
      </c>
      <c r="Z28" s="3">
        <f t="shared" si="2"/>
        <v>1</v>
      </c>
      <c r="AA28" s="3">
        <f t="shared" si="5"/>
        <v>2</v>
      </c>
    </row>
    <row r="29" spans="1:27" ht="63.75" x14ac:dyDescent="0.2">
      <c r="A29" s="4" t="s">
        <v>72</v>
      </c>
      <c r="B29" s="2" t="s">
        <v>14</v>
      </c>
      <c r="C29" s="2" t="s">
        <v>14</v>
      </c>
      <c r="D29" s="2" t="s">
        <v>14</v>
      </c>
      <c r="E29" s="2" t="s">
        <v>14</v>
      </c>
      <c r="F29" s="2" t="s">
        <v>14</v>
      </c>
      <c r="G29" s="2" t="s">
        <v>14</v>
      </c>
      <c r="H29" s="2" t="s">
        <v>14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2" t="s">
        <v>14</v>
      </c>
      <c r="O29" s="2" t="s">
        <v>14</v>
      </c>
      <c r="P29" s="9" t="s">
        <v>49</v>
      </c>
      <c r="Q29" s="2" t="s">
        <v>14</v>
      </c>
      <c r="R29" s="2" t="s">
        <v>16</v>
      </c>
      <c r="S29" s="2" t="s">
        <v>14</v>
      </c>
      <c r="T29" s="2" t="s">
        <v>49</v>
      </c>
      <c r="U29" s="2" t="s">
        <v>14</v>
      </c>
      <c r="V29" s="2" t="s">
        <v>14</v>
      </c>
      <c r="X29" s="3">
        <f t="shared" si="0"/>
        <v>18</v>
      </c>
      <c r="Y29" s="3">
        <f t="shared" si="1"/>
        <v>0</v>
      </c>
      <c r="Z29" s="3">
        <f t="shared" si="2"/>
        <v>1</v>
      </c>
      <c r="AA29" s="3">
        <f t="shared" ref="AA29:AA38" si="6">COUNTIF(B29:W29,"-")</f>
        <v>2</v>
      </c>
    </row>
    <row r="30" spans="1:27" ht="76.5" x14ac:dyDescent="0.2">
      <c r="A30" s="4" t="s">
        <v>73</v>
      </c>
      <c r="B30" s="2" t="s">
        <v>14</v>
      </c>
      <c r="C30" s="2" t="s">
        <v>14</v>
      </c>
      <c r="D30" s="2" t="s">
        <v>14</v>
      </c>
      <c r="E30" s="2" t="s">
        <v>14</v>
      </c>
      <c r="F30" s="2" t="s">
        <v>14</v>
      </c>
      <c r="G30" s="2" t="s">
        <v>14</v>
      </c>
      <c r="H30" s="2" t="s">
        <v>14</v>
      </c>
      <c r="I30" s="2" t="s">
        <v>14</v>
      </c>
      <c r="J30" s="2" t="s">
        <v>14</v>
      </c>
      <c r="K30" s="2" t="s">
        <v>14</v>
      </c>
      <c r="L30" s="2" t="s">
        <v>14</v>
      </c>
      <c r="M30" s="2" t="s">
        <v>14</v>
      </c>
      <c r="N30" s="2" t="s">
        <v>14</v>
      </c>
      <c r="O30" s="2" t="s">
        <v>14</v>
      </c>
      <c r="P30" s="9" t="s">
        <v>49</v>
      </c>
      <c r="Q30" s="2" t="s">
        <v>14</v>
      </c>
      <c r="R30" s="2" t="s">
        <v>16</v>
      </c>
      <c r="S30" s="2" t="s">
        <v>14</v>
      </c>
      <c r="T30" s="2" t="s">
        <v>49</v>
      </c>
      <c r="U30" s="2" t="s">
        <v>14</v>
      </c>
      <c r="V30" s="2" t="s">
        <v>14</v>
      </c>
      <c r="X30" s="3">
        <f t="shared" si="0"/>
        <v>18</v>
      </c>
      <c r="Y30" s="3">
        <f t="shared" si="1"/>
        <v>0</v>
      </c>
      <c r="Z30" s="3">
        <f t="shared" si="2"/>
        <v>1</v>
      </c>
      <c r="AA30" s="3">
        <f t="shared" si="6"/>
        <v>2</v>
      </c>
    </row>
    <row r="31" spans="1:27" ht="63.75" x14ac:dyDescent="0.2">
      <c r="A31" s="4" t="s">
        <v>74</v>
      </c>
      <c r="B31" s="2" t="s">
        <v>14</v>
      </c>
      <c r="C31" s="2" t="s">
        <v>14</v>
      </c>
      <c r="D31" s="2" t="s">
        <v>14</v>
      </c>
      <c r="E31" s="2" t="s">
        <v>14</v>
      </c>
      <c r="F31" s="2" t="s">
        <v>14</v>
      </c>
      <c r="G31" s="2" t="s">
        <v>14</v>
      </c>
      <c r="H31" s="2" t="s">
        <v>14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2" t="s">
        <v>14</v>
      </c>
      <c r="O31" s="2" t="s">
        <v>14</v>
      </c>
      <c r="P31" s="9" t="s">
        <v>49</v>
      </c>
      <c r="Q31" s="2" t="s">
        <v>14</v>
      </c>
      <c r="R31" s="2" t="s">
        <v>16</v>
      </c>
      <c r="S31" s="2" t="s">
        <v>14</v>
      </c>
      <c r="T31" s="2" t="s">
        <v>49</v>
      </c>
      <c r="U31" s="2" t="s">
        <v>14</v>
      </c>
      <c r="V31" s="2" t="s">
        <v>14</v>
      </c>
      <c r="X31" s="3">
        <f t="shared" si="0"/>
        <v>18</v>
      </c>
      <c r="Y31" s="3">
        <f t="shared" si="1"/>
        <v>0</v>
      </c>
      <c r="Z31" s="3">
        <f t="shared" si="2"/>
        <v>1</v>
      </c>
      <c r="AA31" s="3">
        <f t="shared" si="6"/>
        <v>2</v>
      </c>
    </row>
    <row r="32" spans="1:27" ht="89.65" customHeight="1" x14ac:dyDescent="0.2">
      <c r="A32" s="4" t="s">
        <v>75</v>
      </c>
      <c r="B32" s="2" t="s">
        <v>14</v>
      </c>
      <c r="C32" s="2" t="s">
        <v>14</v>
      </c>
      <c r="D32" s="2" t="s">
        <v>14</v>
      </c>
      <c r="E32" s="2" t="s">
        <v>14</v>
      </c>
      <c r="F32" s="2" t="s">
        <v>14</v>
      </c>
      <c r="G32" s="2" t="s">
        <v>14</v>
      </c>
      <c r="H32" s="2" t="s">
        <v>14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2" t="s">
        <v>14</v>
      </c>
      <c r="O32" s="2" t="s">
        <v>14</v>
      </c>
      <c r="P32" s="9" t="s">
        <v>49</v>
      </c>
      <c r="Q32" s="2" t="s">
        <v>14</v>
      </c>
      <c r="R32" s="2" t="s">
        <v>14</v>
      </c>
      <c r="S32" s="2" t="s">
        <v>14</v>
      </c>
      <c r="T32" s="2" t="s">
        <v>49</v>
      </c>
      <c r="U32" s="2" t="s">
        <v>14</v>
      </c>
      <c r="V32" s="2" t="s">
        <v>14</v>
      </c>
      <c r="X32" s="3">
        <f t="shared" si="0"/>
        <v>19</v>
      </c>
      <c r="Y32" s="3">
        <f t="shared" si="1"/>
        <v>0</v>
      </c>
      <c r="Z32" s="3">
        <f t="shared" si="2"/>
        <v>0</v>
      </c>
      <c r="AA32" s="3">
        <f t="shared" si="6"/>
        <v>2</v>
      </c>
    </row>
    <row r="33" spans="1:27" ht="63.75" x14ac:dyDescent="0.2">
      <c r="A33" s="4" t="s">
        <v>76</v>
      </c>
      <c r="B33" s="2" t="s">
        <v>14</v>
      </c>
      <c r="C33" s="2" t="s">
        <v>14</v>
      </c>
      <c r="D33" s="2" t="s">
        <v>14</v>
      </c>
      <c r="E33" s="2" t="s">
        <v>14</v>
      </c>
      <c r="F33" s="2" t="s">
        <v>14</v>
      </c>
      <c r="G33" s="2" t="s">
        <v>14</v>
      </c>
      <c r="H33" s="2" t="s">
        <v>14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  <c r="N33" s="2" t="s">
        <v>14</v>
      </c>
      <c r="O33" s="2" t="s">
        <v>14</v>
      </c>
      <c r="P33" s="9" t="s">
        <v>49</v>
      </c>
      <c r="Q33" s="2" t="s">
        <v>14</v>
      </c>
      <c r="R33" s="2" t="s">
        <v>16</v>
      </c>
      <c r="S33" s="2" t="s">
        <v>14</v>
      </c>
      <c r="T33" s="2" t="s">
        <v>49</v>
      </c>
      <c r="U33" s="2" t="s">
        <v>14</v>
      </c>
      <c r="V33" s="2" t="s">
        <v>14</v>
      </c>
      <c r="X33" s="3">
        <f t="shared" si="0"/>
        <v>18</v>
      </c>
      <c r="Y33" s="3">
        <f t="shared" si="1"/>
        <v>0</v>
      </c>
      <c r="Z33" s="3">
        <f t="shared" si="2"/>
        <v>1</v>
      </c>
      <c r="AA33" s="3">
        <f t="shared" si="6"/>
        <v>2</v>
      </c>
    </row>
    <row r="34" spans="1:27" ht="25.5" x14ac:dyDescent="0.2">
      <c r="A34" s="4" t="s">
        <v>77</v>
      </c>
      <c r="B34" s="2" t="s">
        <v>14</v>
      </c>
      <c r="C34" s="2" t="s">
        <v>14</v>
      </c>
      <c r="D34" s="2" t="s">
        <v>14</v>
      </c>
      <c r="E34" s="2" t="s">
        <v>14</v>
      </c>
      <c r="F34" s="2" t="s">
        <v>14</v>
      </c>
      <c r="G34" s="2" t="s">
        <v>14</v>
      </c>
      <c r="H34" s="2" t="s">
        <v>16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2" t="s">
        <v>14</v>
      </c>
      <c r="O34" s="2" t="s">
        <v>14</v>
      </c>
      <c r="P34" s="9" t="s">
        <v>49</v>
      </c>
      <c r="Q34" s="2" t="s">
        <v>14</v>
      </c>
      <c r="R34" s="2" t="s">
        <v>14</v>
      </c>
      <c r="S34" s="2" t="s">
        <v>14</v>
      </c>
      <c r="T34" s="2" t="s">
        <v>49</v>
      </c>
      <c r="U34" s="2" t="s">
        <v>14</v>
      </c>
      <c r="V34" s="2" t="s">
        <v>14</v>
      </c>
      <c r="X34" s="3">
        <f t="shared" si="0"/>
        <v>18</v>
      </c>
      <c r="Y34" s="3">
        <f t="shared" si="1"/>
        <v>0</v>
      </c>
      <c r="Z34" s="3">
        <f t="shared" si="2"/>
        <v>1</v>
      </c>
      <c r="AA34" s="3">
        <f t="shared" si="6"/>
        <v>2</v>
      </c>
    </row>
    <row r="35" spans="1:27" ht="51" x14ac:dyDescent="0.2">
      <c r="A35" s="4" t="s">
        <v>78</v>
      </c>
      <c r="B35" s="2" t="s">
        <v>14</v>
      </c>
      <c r="C35" s="2" t="s">
        <v>14</v>
      </c>
      <c r="D35" s="2" t="s">
        <v>14</v>
      </c>
      <c r="E35" s="2" t="s">
        <v>14</v>
      </c>
      <c r="F35" s="2" t="s">
        <v>14</v>
      </c>
      <c r="G35" s="2" t="s">
        <v>14</v>
      </c>
      <c r="H35" s="2" t="s">
        <v>14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  <c r="N35" s="2" t="s">
        <v>14</v>
      </c>
      <c r="O35" s="2" t="s">
        <v>14</v>
      </c>
      <c r="P35" s="9" t="s">
        <v>49</v>
      </c>
      <c r="Q35" s="2" t="s">
        <v>14</v>
      </c>
      <c r="R35" s="2" t="s">
        <v>14</v>
      </c>
      <c r="S35" s="2" t="s">
        <v>14</v>
      </c>
      <c r="T35" s="2" t="s">
        <v>49</v>
      </c>
      <c r="U35" s="2" t="s">
        <v>14</v>
      </c>
      <c r="V35" s="2" t="s">
        <v>14</v>
      </c>
      <c r="X35" s="3">
        <f t="shared" si="0"/>
        <v>19</v>
      </c>
      <c r="Y35" s="3">
        <f t="shared" si="1"/>
        <v>0</v>
      </c>
      <c r="Z35" s="3">
        <f t="shared" si="2"/>
        <v>0</v>
      </c>
      <c r="AA35" s="3">
        <f t="shared" si="6"/>
        <v>2</v>
      </c>
    </row>
    <row r="36" spans="1:27" ht="50.25" customHeight="1" x14ac:dyDescent="0.2">
      <c r="A36" s="4" t="s">
        <v>79</v>
      </c>
      <c r="B36" s="2" t="s">
        <v>14</v>
      </c>
      <c r="C36" s="2" t="s">
        <v>14</v>
      </c>
      <c r="D36" s="2" t="s">
        <v>14</v>
      </c>
      <c r="E36" s="2" t="s">
        <v>14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  <c r="N36" s="2" t="s">
        <v>14</v>
      </c>
      <c r="O36" s="2" t="s">
        <v>14</v>
      </c>
      <c r="P36" s="9" t="s">
        <v>49</v>
      </c>
      <c r="Q36" s="2" t="s">
        <v>14</v>
      </c>
      <c r="R36" s="2" t="s">
        <v>14</v>
      </c>
      <c r="S36" s="2" t="s">
        <v>14</v>
      </c>
      <c r="T36" s="2" t="s">
        <v>49</v>
      </c>
      <c r="U36" s="2" t="s">
        <v>14</v>
      </c>
      <c r="V36" s="2" t="s">
        <v>14</v>
      </c>
      <c r="X36" s="3">
        <f t="shared" si="0"/>
        <v>19</v>
      </c>
      <c r="Y36" s="3">
        <f t="shared" si="1"/>
        <v>0</v>
      </c>
      <c r="Z36" s="3">
        <f t="shared" si="2"/>
        <v>0</v>
      </c>
      <c r="AA36" s="3">
        <f t="shared" si="6"/>
        <v>2</v>
      </c>
    </row>
    <row r="37" spans="1:27" ht="63.75" x14ac:dyDescent="0.2">
      <c r="A37" s="4" t="s">
        <v>57</v>
      </c>
      <c r="B37" s="2" t="s">
        <v>14</v>
      </c>
      <c r="C37" s="2" t="s">
        <v>14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16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  <c r="N37" s="2" t="s">
        <v>14</v>
      </c>
      <c r="O37" s="2" t="s">
        <v>14</v>
      </c>
      <c r="P37" s="9" t="s">
        <v>49</v>
      </c>
      <c r="Q37" s="2" t="s">
        <v>14</v>
      </c>
      <c r="R37" s="2" t="s">
        <v>16</v>
      </c>
      <c r="S37" s="2" t="s">
        <v>14</v>
      </c>
      <c r="T37" s="2" t="s">
        <v>49</v>
      </c>
      <c r="U37" s="2" t="s">
        <v>14</v>
      </c>
      <c r="V37" s="2" t="s">
        <v>14</v>
      </c>
      <c r="X37" s="3">
        <f t="shared" si="0"/>
        <v>17</v>
      </c>
      <c r="Y37" s="3">
        <f t="shared" si="1"/>
        <v>0</v>
      </c>
      <c r="Z37" s="3">
        <f t="shared" si="2"/>
        <v>2</v>
      </c>
      <c r="AA37" s="3">
        <f t="shared" si="6"/>
        <v>2</v>
      </c>
    </row>
    <row r="38" spans="1:27" ht="102" x14ac:dyDescent="0.2">
      <c r="A38" s="4" t="s">
        <v>80</v>
      </c>
      <c r="B38" s="2" t="s">
        <v>14</v>
      </c>
      <c r="C38" s="2" t="s">
        <v>14</v>
      </c>
      <c r="D38" s="2" t="s">
        <v>14</v>
      </c>
      <c r="E38" s="2" t="s">
        <v>14</v>
      </c>
      <c r="F38" s="2" t="s">
        <v>14</v>
      </c>
      <c r="G38" s="2" t="s">
        <v>14</v>
      </c>
      <c r="H38" s="2" t="s">
        <v>16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  <c r="N38" s="2" t="s">
        <v>14</v>
      </c>
      <c r="O38" s="2" t="s">
        <v>14</v>
      </c>
      <c r="P38" s="9" t="s">
        <v>49</v>
      </c>
      <c r="Q38" s="2" t="s">
        <v>14</v>
      </c>
      <c r="R38" s="2" t="s">
        <v>16</v>
      </c>
      <c r="S38" s="2" t="s">
        <v>14</v>
      </c>
      <c r="T38" s="2" t="s">
        <v>49</v>
      </c>
      <c r="U38" s="2" t="s">
        <v>16</v>
      </c>
      <c r="V38" s="2" t="s">
        <v>14</v>
      </c>
      <c r="X38" s="3">
        <f t="shared" si="0"/>
        <v>16</v>
      </c>
      <c r="Y38" s="3">
        <f t="shared" si="1"/>
        <v>0</v>
      </c>
      <c r="Z38" s="3">
        <f t="shared" si="2"/>
        <v>3</v>
      </c>
      <c r="AA38" s="3">
        <f t="shared" si="6"/>
        <v>2</v>
      </c>
    </row>
    <row r="39" spans="1:27" ht="102" customHeight="1" x14ac:dyDescent="0.2">
      <c r="A39" s="4" t="s">
        <v>83</v>
      </c>
      <c r="B39" s="2" t="s">
        <v>14</v>
      </c>
      <c r="C39" s="2" t="s">
        <v>14</v>
      </c>
      <c r="D39" s="2" t="s">
        <v>14</v>
      </c>
      <c r="E39" s="2" t="s">
        <v>14</v>
      </c>
      <c r="F39" s="2" t="s">
        <v>14</v>
      </c>
      <c r="G39" s="2" t="s">
        <v>14</v>
      </c>
      <c r="H39" s="2" t="s">
        <v>14</v>
      </c>
      <c r="I39" s="2" t="s">
        <v>14</v>
      </c>
      <c r="J39" s="2" t="s">
        <v>14</v>
      </c>
      <c r="K39" s="2" t="s">
        <v>14</v>
      </c>
      <c r="L39" s="2" t="s">
        <v>14</v>
      </c>
      <c r="M39" s="2" t="s">
        <v>14</v>
      </c>
      <c r="N39" s="2" t="s">
        <v>14</v>
      </c>
      <c r="O39" s="2" t="s">
        <v>14</v>
      </c>
      <c r="P39" s="2" t="s">
        <v>49</v>
      </c>
      <c r="Q39" s="2" t="s">
        <v>14</v>
      </c>
      <c r="R39" s="2" t="s">
        <v>14</v>
      </c>
      <c r="S39" s="2" t="s">
        <v>14</v>
      </c>
      <c r="T39" s="2" t="s">
        <v>49</v>
      </c>
      <c r="U39" s="2" t="s">
        <v>14</v>
      </c>
      <c r="V39" s="2" t="s">
        <v>14</v>
      </c>
      <c r="X39" s="3">
        <f t="shared" si="0"/>
        <v>19</v>
      </c>
      <c r="Y39" s="3">
        <f t="shared" si="1"/>
        <v>0</v>
      </c>
      <c r="Z39" s="3">
        <f t="shared" si="2"/>
        <v>0</v>
      </c>
      <c r="AA39" s="3">
        <f t="shared" ref="AA39:AA40" si="7">COUNTIF(B39:W39,"-")</f>
        <v>2</v>
      </c>
    </row>
    <row r="40" spans="1:27" ht="25.5" x14ac:dyDescent="0.2">
      <c r="A40" s="4" t="s">
        <v>81</v>
      </c>
      <c r="B40" s="2" t="s">
        <v>14</v>
      </c>
      <c r="C40" s="2" t="s">
        <v>14</v>
      </c>
      <c r="D40" s="2" t="s">
        <v>14</v>
      </c>
      <c r="E40" s="2" t="s">
        <v>14</v>
      </c>
      <c r="F40" s="2" t="s">
        <v>14</v>
      </c>
      <c r="G40" s="2" t="s">
        <v>14</v>
      </c>
      <c r="H40" s="2" t="s">
        <v>14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  <c r="N40" s="2" t="s">
        <v>14</v>
      </c>
      <c r="O40" s="2" t="s">
        <v>14</v>
      </c>
      <c r="P40" s="2" t="s">
        <v>49</v>
      </c>
      <c r="Q40" s="2" t="s">
        <v>14</v>
      </c>
      <c r="R40" s="2" t="s">
        <v>14</v>
      </c>
      <c r="S40" s="2" t="s">
        <v>14</v>
      </c>
      <c r="T40" s="2" t="s">
        <v>14</v>
      </c>
      <c r="U40" s="2" t="s">
        <v>14</v>
      </c>
      <c r="V40" s="2" t="s">
        <v>14</v>
      </c>
      <c r="X40" s="3">
        <f t="shared" si="0"/>
        <v>20</v>
      </c>
      <c r="Y40" s="3">
        <f t="shared" si="1"/>
        <v>0</v>
      </c>
      <c r="Z40" s="3">
        <f t="shared" si="2"/>
        <v>0</v>
      </c>
      <c r="AA40" s="3">
        <f t="shared" si="7"/>
        <v>1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0:V28 B7:V17">
    <cfRule type="cellIs" dxfId="17" priority="94" operator="equal">
      <formula>"ZDRŽEL(A) SE"</formula>
    </cfRule>
    <cfRule type="cellIs" dxfId="16" priority="95" operator="equal">
      <formula>"ZDRŽEL(A) SE"</formula>
    </cfRule>
    <cfRule type="cellIs" dxfId="15" priority="96" operator="equal">
      <formula>"NE"</formula>
    </cfRule>
    <cfRule type="cellIs" dxfId="14" priority="97" operator="equal">
      <formula>"ANO"</formula>
    </cfRule>
  </conditionalFormatting>
  <conditionalFormatting sqref="X7:X40">
    <cfRule type="cellIs" dxfId="13" priority="46" operator="greaterThan">
      <formula>10</formula>
    </cfRule>
  </conditionalFormatting>
  <conditionalFormatting sqref="B18:V19">
    <cfRule type="cellIs" dxfId="12" priority="26" operator="equal">
      <formula>"ZDRŽEL(A) SE"</formula>
    </cfRule>
    <cfRule type="cellIs" dxfId="11" priority="27" operator="equal">
      <formula>"ZDRŽEL(A) SE"</formula>
    </cfRule>
    <cfRule type="cellIs" dxfId="10" priority="28" operator="equal">
      <formula>"NE"</formula>
    </cfRule>
    <cfRule type="cellIs" dxfId="9" priority="29" operator="equal">
      <formula>"ANO"</formula>
    </cfRule>
  </conditionalFormatting>
  <conditionalFormatting sqref="A7:A28">
    <cfRule type="duplicateValues" dxfId="8" priority="185"/>
  </conditionalFormatting>
  <conditionalFormatting sqref="B29:V38">
    <cfRule type="cellIs" dxfId="7" priority="5" operator="equal">
      <formula>"ZDRŽEL(A) SE"</formula>
    </cfRule>
    <cfRule type="cellIs" dxfId="6" priority="6" operator="equal">
      <formula>"ZDRŽEL(A) SE"</formula>
    </cfRule>
    <cfRule type="cellIs" dxfId="5" priority="7" operator="equal">
      <formula>"NE"</formula>
    </cfRule>
    <cfRule type="cellIs" dxfId="4" priority="8" operator="equal">
      <formula>"ANO"</formula>
    </cfRule>
  </conditionalFormatting>
  <conditionalFormatting sqref="B39:V40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Markéta Nádvorníková</cp:lastModifiedBy>
  <dcterms:created xsi:type="dcterms:W3CDTF">2013-09-19T09:38:57Z</dcterms:created>
  <dcterms:modified xsi:type="dcterms:W3CDTF">2022-09-15T08:27:31Z</dcterms:modified>
</cp:coreProperties>
</file>