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ASTUPITELSTVO MĚSTA\ZASTUPITELSTVO MĚSTA rok_2022\5 Zastupitelstvo 23.11.2022\"/>
    </mc:Choice>
  </mc:AlternateContent>
  <xr:revisionPtr revIDLastSave="0" documentId="13_ncr:1_{5097B918-FA3E-48EC-B38B-C3FE471F10C9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Výsledky hlasování" sheetId="1" r:id="rId1"/>
    <sheet name="List2" sheetId="2" state="hidden" r:id="rId2"/>
    <sheet name="List3" sheetId="3" state="hidden" r:id="rId3"/>
  </sheets>
  <calcPr calcId="181029"/>
</workbook>
</file>

<file path=xl/calcChain.xml><?xml version="1.0" encoding="utf-8"?>
<calcChain xmlns="http://schemas.openxmlformats.org/spreadsheetml/2006/main">
  <c r="X23" i="1" l="1"/>
  <c r="Y23" i="1"/>
  <c r="Z23" i="1"/>
  <c r="AA23" i="1"/>
  <c r="X24" i="1"/>
  <c r="Y24" i="1"/>
  <c r="Z24" i="1"/>
  <c r="AA24" i="1"/>
  <c r="X13" i="1" l="1"/>
  <c r="Y13" i="1"/>
  <c r="Z13" i="1"/>
  <c r="AA13" i="1"/>
  <c r="X14" i="1"/>
  <c r="Y14" i="1"/>
  <c r="Z14" i="1"/>
  <c r="AA14" i="1"/>
  <c r="X15" i="1"/>
  <c r="Y15" i="1"/>
  <c r="Z15" i="1"/>
  <c r="AA15" i="1"/>
  <c r="X7" i="1" l="1"/>
  <c r="Y7" i="1"/>
  <c r="Z7" i="1"/>
  <c r="AA7" i="1"/>
  <c r="X8" i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</calcChain>
</file>

<file path=xl/sharedStrings.xml><?xml version="1.0" encoding="utf-8"?>
<sst xmlns="http://schemas.openxmlformats.org/spreadsheetml/2006/main" count="459" uniqueCount="66">
  <si>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</si>
  <si>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</si>
  <si>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</si>
  <si>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</si>
  <si>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</si>
  <si>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</si>
  <si>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</si>
  <si>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</si>
  <si>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</si>
  <si>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</si>
  <si>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</si>
  <si>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</si>
  <si>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</si>
  <si>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</si>
  <si>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</si>
  <si>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</si>
  <si>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</si>
  <si>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</si>
  <si>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</si>
  <si>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</si>
  <si>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</si>
  <si>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</si>
  <si>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Kysilková</t>
  </si>
  <si>
    <t>Lipavský</t>
  </si>
  <si>
    <t>Stanislava</t>
  </si>
  <si>
    <t>Blanka</t>
  </si>
  <si>
    <t>Klofanda</t>
  </si>
  <si>
    <t>Koblížek</t>
  </si>
  <si>
    <t>Plhák</t>
  </si>
  <si>
    <t>Vrátilová</t>
  </si>
  <si>
    <t>Petr</t>
  </si>
  <si>
    <t>Iva</t>
  </si>
  <si>
    <t>MUDr.</t>
  </si>
  <si>
    <t>Bc.</t>
  </si>
  <si>
    <t>Baťa</t>
  </si>
  <si>
    <t>Hlavatý</t>
  </si>
  <si>
    <t>Junek</t>
  </si>
  <si>
    <t>Kellner</t>
  </si>
  <si>
    <t>Lipavská</t>
  </si>
  <si>
    <t>Lipertová</t>
  </si>
  <si>
    <t>Motl</t>
  </si>
  <si>
    <t>Roman</t>
  </si>
  <si>
    <t>Miroslav</t>
  </si>
  <si>
    <t>Lubomír</t>
  </si>
  <si>
    <t>Edita</t>
  </si>
  <si>
    <t>Radka</t>
  </si>
  <si>
    <t>1) Zastupitelstvo města určuje zapisovatelkou paní Markétu Nádvorníkovou a pana Jiřího Kořínka zodpovědného za obsluhu elektronického hlasovacího zařízení.</t>
  </si>
  <si>
    <t>-</t>
  </si>
  <si>
    <t>2) Zastupitelstvo města volí ověřovatele zápisu pana Miroslava Hlavatého a pana Ing. Jiřího Fišera.</t>
  </si>
  <si>
    <t>3) Protinávrh č.1 – Ing. František Jiraský: Zastupitelstvo města schvaluje upravený program zasedání.</t>
  </si>
  <si>
    <t>4) Zastupitelstvo města bere na vědomí Rozpočtové opatření č.11-2022.</t>
  </si>
  <si>
    <t>5) Zastupitelstvo města schvaluje Rozbor hospodaření města Vysokého Mýta sestavený k 30.9.2022. </t>
  </si>
  <si>
    <t>6) Zastupitelstvo města schvaluje Rozpočtové opatření č.12-2022 ve znění doplňku č.1</t>
  </si>
  <si>
    <t>16) Zastupitelstvo města volí  zastupitele Ing. Romana Baťu předsedou finančního výboru města Vysokého Mýta.</t>
  </si>
  <si>
    <t>Zastupitelstvo města 23.11.2022</t>
  </si>
  <si>
    <t>15) Zastupitelstvo města schvaluje prodloužení termínu k dokončení stavby RD na pozemku parc. č. 4666/270 v k.ú. Vysoké Mýto do 01.06.2023.</t>
  </si>
  <si>
    <t>14) Zastupitelstvo města schvaluje prodloužení termínu k dokončení stavby RD na pozemku parc. č. 4666/403 v k.ú. Vysoké Mýto do 30.06.2023. </t>
  </si>
  <si>
    <t>18) Zastupitelstvo města schvaluje účast města Vysokého Mýta ve veřejné soutěži o nejvhodnější nabídku na nabytí pozemku parc. č. 2224, jehož součástí je stavba č.p. 301, Choceňské Předměstí, pozemku parc.č. 2225/1, pozemku parc.č. 2225/2, pozemku parc.č. 2225/3 a pozemku parc.č. 2225/4, jehož součástí je stavba bez čp/če, vše v k.ú. Vysoké Mýto. ZM svěřuje radě města pravomoc dle § 85 písm. n) zákona č. 128/2000 Sb., o obcích (obecní zřízení), ve znění pozdějších předpisů, ve věci rozhodnutí o nabytí pozemku parc. č. 2224, jehož součástí je stavba č.p. 301, Choceňské Předměstí, pozemku parc.č. 2225/1, pozemku parc.č. 2225/2, pozemku parc.č. 2225/3 a pozemku parc.č. 2225/4, jehož součástí je stavba bez čp/če, vše v k.ú. Vysoké Mýto, ve veřejné soutěži o nejvhodnější nabídku.</t>
  </si>
  <si>
    <t>13) Zastupitelstvo města schvaluje prodloužení termínu k dokončení stavby RD na pozemku parc. č. 4666/409 v k.ú. Vysoké Mýto do 30.06.2023.</t>
  </si>
  <si>
    <t>12) Zastupitelstvo města schvaluje bezúplatný převod movitých věcí – vybavení kuchyně dle přílohy v celkové pořizovací hodnotě 2.834.185 Kč do vlastnictví organizace Mateřská škola Slunečná, Vysoké Mýto, příspěvková organizace, IČ: 70998698. </t>
  </si>
  <si>
    <t>11) Zastupitelstvo města schvaluje koupi pozemku parc. č. 4644/251 ostatní plocha – ostatní komunikace v k.ú. Vysoké Mýto od vlastníka za kupní cenu ve výši 43.500 Kč.</t>
  </si>
  <si>
    <t>8) Zastupitelstvo města neschvaluje prodej části pozemku parc. č. 1690/1 zastavěná plocha a nádvoří – zbořeniště o výměře cca 36 m2 v k.ú. Vysoké Mýto.</t>
  </si>
  <si>
    <t>7) Zastupitelstvo města neschvaluje směnu částí pozemku parc. č. 4920/2 za část pozemku parc. č. 1926/5 ve vlastnictví SVJ v domě č.p. 145, ul. Mánesova, vše v k.ú. Vysoké Mýto.</t>
  </si>
  <si>
    <t>17) Zastupitelstvo města volí členy finančního výboru Petr Limberský, Dana Filipiová, Ing. Pavel Kubů, Mgr. Jan Schejbal</t>
  </si>
  <si>
    <t>9) Zastupitelstvo města schvaluje prodej pozemku parc. č. 428/20 ostatní plocha – ostatní komunikace v k.ú. Vanice manželům Pavlu Raušerovi (nar.xx) a Lence Raušerové (nar.xx), oba trvale bytem xx, Vysoké Mýto, za celkovou kupní cenu ve výši 5.400 Kč. Prodej pozemku není předmětem daně z přidané hodnoty.</t>
  </si>
  <si>
    <t>10) Zastupitelstvo města schvaluje prodej pozemku nově vzniklého geometrickým plánem č. 117-36/2022 označeného jako st. 97 zastavěná plocha a nádvoří v k.ú. Vanice paní Pavle Stehlíkové (nar. xx), trvale bytem xx, Vysoké Mýto, za celkovou kupní cenu ve výši 52.300 Kč. Prodej pozemku není předmětem daně z přidané hodnoty.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</si>
</sst>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0"/>
      <color indexed="5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4"/>
  <sheetViews>
    <sheetView tabSelected="1" zoomScaleNormal="100"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A27" sqref="A27"/>
    </sheetView>
  </sheetViews>
  <sheetFormatPr defaultColWidth="5.7109375" defaultRowHeight="12.75" customHeight="1" x14ac:dyDescent="0.2"/>
  <cols>
    <col min="1" max="1" width="62.7109375" style="4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6"/>
      <c r="X1"/>
      <c r="Y1"/>
      <c r="Z1"/>
      <c r="AA1"/>
    </row>
    <row r="2" spans="1:27" ht="15" customHeight="1" x14ac:dyDescent="0.2">
      <c r="A2" s="6"/>
      <c r="B2" s="1" t="s">
        <v>0</v>
      </c>
      <c r="D2" s="1" t="s">
        <v>5</v>
      </c>
      <c r="E2" s="1" t="s">
        <v>0</v>
      </c>
      <c r="G2" s="1" t="s">
        <v>0</v>
      </c>
      <c r="H2" s="1" t="s">
        <v>5</v>
      </c>
      <c r="I2" s="1" t="s">
        <v>32</v>
      </c>
      <c r="K2" s="1" t="s">
        <v>5</v>
      </c>
      <c r="M2" s="1" t="s">
        <v>0</v>
      </c>
      <c r="N2" s="1" t="s">
        <v>5</v>
      </c>
      <c r="O2" s="5" t="s">
        <v>33</v>
      </c>
      <c r="P2" s="1" t="s">
        <v>5</v>
      </c>
      <c r="Q2" s="1" t="s">
        <v>5</v>
      </c>
      <c r="S2" s="1" t="s">
        <v>5</v>
      </c>
      <c r="T2" s="1" t="s">
        <v>0</v>
      </c>
      <c r="V2" s="1" t="s">
        <v>5</v>
      </c>
      <c r="X2" s="9" t="s">
        <v>16</v>
      </c>
      <c r="Y2" s="10"/>
      <c r="Z2" s="10"/>
      <c r="AA2" s="11"/>
    </row>
    <row r="3" spans="1:27" ht="15" customHeight="1" x14ac:dyDescent="0.2">
      <c r="A3" s="8" t="s">
        <v>54</v>
      </c>
      <c r="B3" s="1" t="s">
        <v>34</v>
      </c>
      <c r="C3" s="5" t="s">
        <v>19</v>
      </c>
      <c r="D3" s="1" t="s">
        <v>20</v>
      </c>
      <c r="E3" s="1" t="s">
        <v>21</v>
      </c>
      <c r="F3" s="1" t="s">
        <v>35</v>
      </c>
      <c r="G3" s="1" t="s">
        <v>3</v>
      </c>
      <c r="H3" s="1" t="s">
        <v>36</v>
      </c>
      <c r="I3" s="1" t="s">
        <v>37</v>
      </c>
      <c r="J3" s="1" t="s">
        <v>26</v>
      </c>
      <c r="K3" s="1" t="s">
        <v>27</v>
      </c>
      <c r="L3" s="1" t="s">
        <v>8</v>
      </c>
      <c r="M3" s="1" t="s">
        <v>9</v>
      </c>
      <c r="N3" s="1" t="s">
        <v>22</v>
      </c>
      <c r="O3" s="5" t="s">
        <v>38</v>
      </c>
      <c r="P3" s="1" t="s">
        <v>23</v>
      </c>
      <c r="Q3" s="1" t="s">
        <v>39</v>
      </c>
      <c r="R3" s="1" t="s">
        <v>40</v>
      </c>
      <c r="S3" s="1" t="s">
        <v>28</v>
      </c>
      <c r="T3" s="1" t="s">
        <v>11</v>
      </c>
      <c r="U3" s="1" t="s">
        <v>12</v>
      </c>
      <c r="V3" s="1" t="s">
        <v>29</v>
      </c>
      <c r="X3" s="12" t="s">
        <v>13</v>
      </c>
      <c r="Y3" s="14" t="s">
        <v>14</v>
      </c>
      <c r="Z3" s="16" t="s">
        <v>17</v>
      </c>
      <c r="AA3" s="18" t="s">
        <v>18</v>
      </c>
    </row>
    <row r="4" spans="1:27" ht="15" customHeight="1" x14ac:dyDescent="0.2">
      <c r="A4" s="8"/>
      <c r="B4" s="1" t="s">
        <v>41</v>
      </c>
      <c r="C4" s="5" t="s">
        <v>1</v>
      </c>
      <c r="D4" s="1" t="s">
        <v>24</v>
      </c>
      <c r="E4" s="1" t="s">
        <v>6</v>
      </c>
      <c r="F4" s="1" t="s">
        <v>42</v>
      </c>
      <c r="G4" s="1" t="s">
        <v>4</v>
      </c>
      <c r="H4" s="1" t="s">
        <v>6</v>
      </c>
      <c r="I4" s="1" t="s">
        <v>43</v>
      </c>
      <c r="J4" s="1" t="s">
        <v>30</v>
      </c>
      <c r="K4" s="1" t="s">
        <v>10</v>
      </c>
      <c r="L4" s="1" t="s">
        <v>6</v>
      </c>
      <c r="M4" s="1" t="s">
        <v>10</v>
      </c>
      <c r="N4" s="1" t="s">
        <v>25</v>
      </c>
      <c r="O4" s="5" t="s">
        <v>44</v>
      </c>
      <c r="P4" s="1" t="s">
        <v>7</v>
      </c>
      <c r="Q4" s="1" t="s">
        <v>45</v>
      </c>
      <c r="R4" s="1" t="s">
        <v>30</v>
      </c>
      <c r="S4" s="1" t="s">
        <v>6</v>
      </c>
      <c r="T4" s="1" t="s">
        <v>2</v>
      </c>
      <c r="U4" s="1" t="s">
        <v>6</v>
      </c>
      <c r="V4" s="1" t="s">
        <v>31</v>
      </c>
      <c r="X4" s="13"/>
      <c r="Y4" s="15"/>
      <c r="Z4" s="17"/>
      <c r="AA4" s="19"/>
    </row>
    <row r="5" spans="1:27" ht="15" customHeight="1" x14ac:dyDescent="0.25">
      <c r="A5" s="8"/>
      <c r="M5" s="5"/>
      <c r="X5"/>
      <c r="Y5"/>
      <c r="Z5"/>
      <c r="AA5"/>
    </row>
    <row r="6" spans="1:27" ht="15" customHeight="1" x14ac:dyDescent="0.25">
      <c r="A6" s="6"/>
      <c r="X6"/>
      <c r="Y6"/>
      <c r="Z6"/>
      <c r="AA6"/>
    </row>
    <row r="7" spans="1:27" ht="38.25" x14ac:dyDescent="0.2">
      <c r="A7" s="4" t="s">
        <v>46</v>
      </c>
      <c r="B7" s="2" t="s">
        <v>13</v>
      </c>
      <c r="C7" s="7" t="s">
        <v>47</v>
      </c>
      <c r="D7" s="2" t="s">
        <v>13</v>
      </c>
      <c r="E7" s="2" t="s">
        <v>13</v>
      </c>
      <c r="F7" s="2" t="s">
        <v>13</v>
      </c>
      <c r="G7" s="2" t="s">
        <v>13</v>
      </c>
      <c r="H7" s="2" t="s">
        <v>13</v>
      </c>
      <c r="I7" s="2" t="s">
        <v>13</v>
      </c>
      <c r="J7" s="2" t="s">
        <v>13</v>
      </c>
      <c r="K7" s="2" t="s">
        <v>13</v>
      </c>
      <c r="L7" s="2" t="s">
        <v>13</v>
      </c>
      <c r="M7" s="2" t="s">
        <v>13</v>
      </c>
      <c r="N7" s="2" t="s">
        <v>13</v>
      </c>
      <c r="O7" s="7" t="s">
        <v>47</v>
      </c>
      <c r="P7" s="2" t="s">
        <v>13</v>
      </c>
      <c r="Q7" s="2" t="s">
        <v>13</v>
      </c>
      <c r="R7" s="2" t="s">
        <v>13</v>
      </c>
      <c r="S7" s="2" t="s">
        <v>13</v>
      </c>
      <c r="T7" s="2" t="s">
        <v>13</v>
      </c>
      <c r="U7" s="2" t="s">
        <v>13</v>
      </c>
      <c r="V7" s="2" t="s">
        <v>13</v>
      </c>
      <c r="X7" s="3">
        <f t="shared" ref="X7:X24" si="0">COUNTIF($B7:$W7,"ANO")</f>
        <v>19</v>
      </c>
      <c r="Y7" s="3">
        <f t="shared" ref="Y7:Y24" si="1">COUNTIF($B7:$W7,"NE")</f>
        <v>0</v>
      </c>
      <c r="Z7" s="3">
        <f t="shared" ref="Z7:Z24" si="2">COUNTIF($B7:$W7,"ZDRŽEL(A) SE")</f>
        <v>0</v>
      </c>
      <c r="AA7" s="3">
        <f t="shared" ref="AA7:AA22" si="3">COUNTIF(B7:W7,"-")</f>
        <v>2</v>
      </c>
    </row>
    <row r="8" spans="1:27" ht="25.5" x14ac:dyDescent="0.2">
      <c r="A8" s="4" t="s">
        <v>48</v>
      </c>
      <c r="B8" s="2" t="s">
        <v>13</v>
      </c>
      <c r="C8" s="7" t="s">
        <v>47</v>
      </c>
      <c r="D8" s="2" t="s">
        <v>13</v>
      </c>
      <c r="E8" s="2" t="s">
        <v>15</v>
      </c>
      <c r="F8" s="2" t="s">
        <v>13</v>
      </c>
      <c r="G8" s="2" t="s">
        <v>13</v>
      </c>
      <c r="H8" s="2" t="s">
        <v>13</v>
      </c>
      <c r="I8" s="2" t="s">
        <v>13</v>
      </c>
      <c r="J8" s="2" t="s">
        <v>13</v>
      </c>
      <c r="K8" s="2" t="s">
        <v>13</v>
      </c>
      <c r="L8" s="2" t="s">
        <v>13</v>
      </c>
      <c r="M8" s="2" t="s">
        <v>13</v>
      </c>
      <c r="N8" s="2" t="s">
        <v>13</v>
      </c>
      <c r="O8" s="7" t="s">
        <v>47</v>
      </c>
      <c r="P8" s="2" t="s">
        <v>13</v>
      </c>
      <c r="Q8" s="2" t="s">
        <v>13</v>
      </c>
      <c r="R8" s="2" t="s">
        <v>13</v>
      </c>
      <c r="S8" s="2" t="s">
        <v>13</v>
      </c>
      <c r="T8" s="2" t="s">
        <v>13</v>
      </c>
      <c r="U8" s="2" t="s">
        <v>13</v>
      </c>
      <c r="V8" s="2" t="s">
        <v>13</v>
      </c>
      <c r="X8" s="3">
        <f t="shared" si="0"/>
        <v>18</v>
      </c>
      <c r="Y8" s="3">
        <f t="shared" si="1"/>
        <v>0</v>
      </c>
      <c r="Z8" s="3">
        <f t="shared" si="2"/>
        <v>1</v>
      </c>
      <c r="AA8" s="3">
        <f t="shared" si="3"/>
        <v>2</v>
      </c>
    </row>
    <row r="9" spans="1:27" ht="25.5" x14ac:dyDescent="0.2">
      <c r="A9" s="4" t="s">
        <v>49</v>
      </c>
      <c r="B9" s="2" t="s">
        <v>13</v>
      </c>
      <c r="C9" s="7" t="s">
        <v>47</v>
      </c>
      <c r="D9" s="2" t="s">
        <v>13</v>
      </c>
      <c r="E9" s="2" t="s">
        <v>13</v>
      </c>
      <c r="F9" s="2" t="s">
        <v>13</v>
      </c>
      <c r="G9" s="2" t="s">
        <v>13</v>
      </c>
      <c r="H9" s="2" t="s">
        <v>13</v>
      </c>
      <c r="I9" s="2" t="s">
        <v>13</v>
      </c>
      <c r="J9" s="2" t="s">
        <v>13</v>
      </c>
      <c r="K9" s="2" t="s">
        <v>13</v>
      </c>
      <c r="L9" s="2" t="s">
        <v>13</v>
      </c>
      <c r="M9" s="2" t="s">
        <v>13</v>
      </c>
      <c r="N9" s="2" t="s">
        <v>13</v>
      </c>
      <c r="O9" s="7" t="s">
        <v>47</v>
      </c>
      <c r="P9" s="2" t="s">
        <v>13</v>
      </c>
      <c r="Q9" s="2" t="s">
        <v>13</v>
      </c>
      <c r="R9" s="2" t="s">
        <v>13</v>
      </c>
      <c r="S9" s="2" t="s">
        <v>13</v>
      </c>
      <c r="T9" s="2" t="s">
        <v>13</v>
      </c>
      <c r="U9" s="2" t="s">
        <v>13</v>
      </c>
      <c r="V9" s="2" t="s">
        <v>13</v>
      </c>
      <c r="X9" s="3">
        <f t="shared" si="0"/>
        <v>19</v>
      </c>
      <c r="Y9" s="3">
        <f t="shared" si="1"/>
        <v>0</v>
      </c>
      <c r="Z9" s="3">
        <f t="shared" si="2"/>
        <v>0</v>
      </c>
      <c r="AA9" s="3">
        <f t="shared" si="3"/>
        <v>2</v>
      </c>
    </row>
    <row r="10" spans="1:27" x14ac:dyDescent="0.2">
      <c r="A10" s="4" t="s">
        <v>50</v>
      </c>
      <c r="B10" s="2" t="s">
        <v>13</v>
      </c>
      <c r="C10" s="7" t="s">
        <v>47</v>
      </c>
      <c r="D10" s="2" t="s">
        <v>13</v>
      </c>
      <c r="E10" s="2" t="s">
        <v>13</v>
      </c>
      <c r="F10" s="2" t="s">
        <v>13</v>
      </c>
      <c r="G10" s="2" t="s">
        <v>13</v>
      </c>
      <c r="H10" s="2" t="s">
        <v>13</v>
      </c>
      <c r="I10" s="2" t="s">
        <v>13</v>
      </c>
      <c r="J10" s="2" t="s">
        <v>13</v>
      </c>
      <c r="K10" s="2" t="s">
        <v>13</v>
      </c>
      <c r="L10" s="2" t="s">
        <v>13</v>
      </c>
      <c r="M10" s="2" t="s">
        <v>13</v>
      </c>
      <c r="N10" s="2" t="s">
        <v>13</v>
      </c>
      <c r="O10" s="7" t="s">
        <v>47</v>
      </c>
      <c r="P10" s="2" t="s">
        <v>13</v>
      </c>
      <c r="Q10" s="2" t="s">
        <v>13</v>
      </c>
      <c r="R10" s="2" t="s">
        <v>15</v>
      </c>
      <c r="S10" s="2" t="s">
        <v>13</v>
      </c>
      <c r="T10" s="2" t="s">
        <v>15</v>
      </c>
      <c r="U10" s="2" t="s">
        <v>13</v>
      </c>
      <c r="V10" s="2" t="s">
        <v>13</v>
      </c>
      <c r="X10" s="3">
        <f t="shared" si="0"/>
        <v>17</v>
      </c>
      <c r="Y10" s="3">
        <f t="shared" si="1"/>
        <v>0</v>
      </c>
      <c r="Z10" s="3">
        <f t="shared" si="2"/>
        <v>2</v>
      </c>
      <c r="AA10" s="3">
        <f t="shared" si="3"/>
        <v>2</v>
      </c>
    </row>
    <row r="11" spans="1:27" ht="25.5" x14ac:dyDescent="0.2">
      <c r="A11" s="4" t="s">
        <v>51</v>
      </c>
      <c r="B11" s="2" t="s">
        <v>13</v>
      </c>
      <c r="C11" s="7" t="s">
        <v>47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 t="s">
        <v>13</v>
      </c>
      <c r="L11" s="2" t="s">
        <v>13</v>
      </c>
      <c r="M11" s="2" t="s">
        <v>13</v>
      </c>
      <c r="N11" s="2" t="s">
        <v>13</v>
      </c>
      <c r="O11" s="7" t="s">
        <v>47</v>
      </c>
      <c r="P11" s="2" t="s">
        <v>13</v>
      </c>
      <c r="Q11" s="2" t="s">
        <v>13</v>
      </c>
      <c r="R11" s="2" t="s">
        <v>15</v>
      </c>
      <c r="S11" s="2" t="s">
        <v>13</v>
      </c>
      <c r="T11" s="2" t="s">
        <v>15</v>
      </c>
      <c r="U11" s="2" t="s">
        <v>15</v>
      </c>
      <c r="V11" s="2" t="s">
        <v>13</v>
      </c>
      <c r="X11" s="3">
        <f t="shared" si="0"/>
        <v>16</v>
      </c>
      <c r="Y11" s="3">
        <f t="shared" si="1"/>
        <v>0</v>
      </c>
      <c r="Z11" s="3">
        <f t="shared" si="2"/>
        <v>3</v>
      </c>
      <c r="AA11" s="3">
        <f t="shared" si="3"/>
        <v>2</v>
      </c>
    </row>
    <row r="12" spans="1:27" ht="25.5" x14ac:dyDescent="0.2">
      <c r="A12" s="4" t="s">
        <v>52</v>
      </c>
      <c r="B12" s="2" t="s">
        <v>13</v>
      </c>
      <c r="C12" s="7" t="s">
        <v>47</v>
      </c>
      <c r="D12" s="2" t="s">
        <v>13</v>
      </c>
      <c r="E12" s="2" t="s">
        <v>13</v>
      </c>
      <c r="F12" s="2" t="s">
        <v>13</v>
      </c>
      <c r="G12" s="2" t="s">
        <v>13</v>
      </c>
      <c r="H12" s="2" t="s">
        <v>13</v>
      </c>
      <c r="I12" s="2" t="s">
        <v>13</v>
      </c>
      <c r="J12" s="2" t="s">
        <v>13</v>
      </c>
      <c r="K12" s="2" t="s">
        <v>13</v>
      </c>
      <c r="L12" s="2" t="s">
        <v>13</v>
      </c>
      <c r="M12" s="2" t="s">
        <v>13</v>
      </c>
      <c r="N12" s="2" t="s">
        <v>13</v>
      </c>
      <c r="O12" s="7" t="s">
        <v>47</v>
      </c>
      <c r="P12" s="2" t="s">
        <v>13</v>
      </c>
      <c r="Q12" s="2" t="s">
        <v>13</v>
      </c>
      <c r="R12" s="2" t="s">
        <v>15</v>
      </c>
      <c r="S12" s="2" t="s">
        <v>13</v>
      </c>
      <c r="T12" s="2" t="s">
        <v>15</v>
      </c>
      <c r="U12" s="2" t="s">
        <v>15</v>
      </c>
      <c r="V12" s="2" t="s">
        <v>13</v>
      </c>
      <c r="X12" s="3">
        <f t="shared" si="0"/>
        <v>16</v>
      </c>
      <c r="Y12" s="3">
        <f t="shared" si="1"/>
        <v>0</v>
      </c>
      <c r="Z12" s="3">
        <f t="shared" si="2"/>
        <v>3</v>
      </c>
      <c r="AA12" s="3">
        <f t="shared" si="3"/>
        <v>2</v>
      </c>
    </row>
    <row r="13" spans="1:27" ht="38.25" x14ac:dyDescent="0.2">
      <c r="A13" s="4" t="s">
        <v>62</v>
      </c>
      <c r="B13" s="2" t="s">
        <v>13</v>
      </c>
      <c r="C13" s="7" t="s">
        <v>47</v>
      </c>
      <c r="D13" s="2" t="s">
        <v>13</v>
      </c>
      <c r="E13" s="2" t="s">
        <v>13</v>
      </c>
      <c r="F13" s="2" t="s">
        <v>13</v>
      </c>
      <c r="G13" s="2" t="s">
        <v>13</v>
      </c>
      <c r="H13" s="2" t="s">
        <v>13</v>
      </c>
      <c r="I13" s="2" t="s">
        <v>15</v>
      </c>
      <c r="J13" s="2" t="s">
        <v>13</v>
      </c>
      <c r="K13" s="2" t="s">
        <v>13</v>
      </c>
      <c r="L13" s="2" t="s">
        <v>13</v>
      </c>
      <c r="M13" s="2" t="s">
        <v>13</v>
      </c>
      <c r="N13" s="2" t="s">
        <v>15</v>
      </c>
      <c r="O13" s="7" t="s">
        <v>47</v>
      </c>
      <c r="P13" s="2" t="s">
        <v>13</v>
      </c>
      <c r="Q13" s="2" t="s">
        <v>13</v>
      </c>
      <c r="R13" s="2" t="s">
        <v>13</v>
      </c>
      <c r="S13" s="2" t="s">
        <v>13</v>
      </c>
      <c r="T13" s="2" t="s">
        <v>15</v>
      </c>
      <c r="U13" s="2" t="s">
        <v>13</v>
      </c>
      <c r="V13" s="2" t="s">
        <v>13</v>
      </c>
      <c r="X13" s="3">
        <f t="shared" si="0"/>
        <v>16</v>
      </c>
      <c r="Y13" s="3">
        <f t="shared" si="1"/>
        <v>0</v>
      </c>
      <c r="Z13" s="3">
        <f t="shared" si="2"/>
        <v>3</v>
      </c>
      <c r="AA13" s="3">
        <f t="shared" ref="AA13:AA15" si="4">COUNTIF(B13:W13,"-")</f>
        <v>2</v>
      </c>
    </row>
    <row r="14" spans="1:27" ht="38.25" x14ac:dyDescent="0.2">
      <c r="A14" s="4" t="s">
        <v>61</v>
      </c>
      <c r="B14" s="2" t="s">
        <v>13</v>
      </c>
      <c r="C14" s="7" t="s">
        <v>47</v>
      </c>
      <c r="D14" s="2" t="s">
        <v>13</v>
      </c>
      <c r="E14" s="2" t="s">
        <v>13</v>
      </c>
      <c r="F14" s="2" t="s">
        <v>15</v>
      </c>
      <c r="G14" s="2" t="s">
        <v>13</v>
      </c>
      <c r="H14" s="2" t="s">
        <v>13</v>
      </c>
      <c r="I14" s="2" t="s">
        <v>13</v>
      </c>
      <c r="J14" s="2" t="s">
        <v>13</v>
      </c>
      <c r="K14" s="2" t="s">
        <v>13</v>
      </c>
      <c r="L14" s="2" t="s">
        <v>13</v>
      </c>
      <c r="M14" s="2" t="s">
        <v>13</v>
      </c>
      <c r="N14" s="2" t="s">
        <v>13</v>
      </c>
      <c r="O14" s="7" t="s">
        <v>47</v>
      </c>
      <c r="P14" s="2" t="s">
        <v>13</v>
      </c>
      <c r="Q14" s="2" t="s">
        <v>13</v>
      </c>
      <c r="R14" s="2" t="s">
        <v>13</v>
      </c>
      <c r="S14" s="2" t="s">
        <v>13</v>
      </c>
      <c r="T14" s="2" t="s">
        <v>15</v>
      </c>
      <c r="U14" s="2" t="s">
        <v>13</v>
      </c>
      <c r="V14" s="2" t="s">
        <v>13</v>
      </c>
      <c r="X14" s="3">
        <f t="shared" si="0"/>
        <v>17</v>
      </c>
      <c r="Y14" s="3">
        <f t="shared" si="1"/>
        <v>0</v>
      </c>
      <c r="Z14" s="3">
        <f t="shared" si="2"/>
        <v>2</v>
      </c>
      <c r="AA14" s="3">
        <f t="shared" si="4"/>
        <v>2</v>
      </c>
    </row>
    <row r="15" spans="1:27" ht="51.6" customHeight="1" x14ac:dyDescent="0.2">
      <c r="A15" s="4" t="s">
        <v>64</v>
      </c>
      <c r="B15" s="2" t="s">
        <v>13</v>
      </c>
      <c r="C15" s="7" t="s">
        <v>47</v>
      </c>
      <c r="D15" s="2" t="s">
        <v>13</v>
      </c>
      <c r="E15" s="2" t="s">
        <v>13</v>
      </c>
      <c r="F15" s="2" t="s">
        <v>13</v>
      </c>
      <c r="G15" s="2" t="s">
        <v>13</v>
      </c>
      <c r="H15" s="2" t="s">
        <v>13</v>
      </c>
      <c r="I15" s="2" t="s">
        <v>13</v>
      </c>
      <c r="J15" s="2" t="s">
        <v>13</v>
      </c>
      <c r="K15" s="2" t="s">
        <v>13</v>
      </c>
      <c r="L15" s="2" t="s">
        <v>13</v>
      </c>
      <c r="M15" s="2" t="s">
        <v>13</v>
      </c>
      <c r="N15" s="2" t="s">
        <v>13</v>
      </c>
      <c r="O15" s="7" t="s">
        <v>47</v>
      </c>
      <c r="P15" s="2" t="s">
        <v>13</v>
      </c>
      <c r="Q15" s="2" t="s">
        <v>13</v>
      </c>
      <c r="R15" s="2" t="s">
        <v>13</v>
      </c>
      <c r="S15" s="2" t="s">
        <v>13</v>
      </c>
      <c r="T15" s="2" t="s">
        <v>13</v>
      </c>
      <c r="U15" s="2" t="s">
        <v>13</v>
      </c>
      <c r="V15" s="2" t="s">
        <v>13</v>
      </c>
      <c r="X15" s="3">
        <f t="shared" si="0"/>
        <v>19</v>
      </c>
      <c r="Y15" s="3">
        <f t="shared" si="1"/>
        <v>0</v>
      </c>
      <c r="Z15" s="3">
        <f t="shared" si="2"/>
        <v>0</v>
      </c>
      <c r="AA15" s="3">
        <f t="shared" si="4"/>
        <v>2</v>
      </c>
    </row>
    <row r="16" spans="1:27" ht="63.75" x14ac:dyDescent="0.2">
      <c r="A16" s="4" t="s">
        <v>65</v>
      </c>
      <c r="B16" s="2" t="s">
        <v>13</v>
      </c>
      <c r="C16" s="7" t="s">
        <v>47</v>
      </c>
      <c r="D16" s="2" t="s">
        <v>13</v>
      </c>
      <c r="E16" s="2" t="s">
        <v>13</v>
      </c>
      <c r="F16" s="2" t="s">
        <v>13</v>
      </c>
      <c r="G16" s="2" t="s">
        <v>13</v>
      </c>
      <c r="H16" s="2" t="s">
        <v>13</v>
      </c>
      <c r="I16" s="2" t="s">
        <v>13</v>
      </c>
      <c r="J16" s="2" t="s">
        <v>13</v>
      </c>
      <c r="K16" s="2" t="s">
        <v>13</v>
      </c>
      <c r="L16" s="2" t="s">
        <v>13</v>
      </c>
      <c r="M16" s="2" t="s">
        <v>13</v>
      </c>
      <c r="N16" s="2" t="s">
        <v>13</v>
      </c>
      <c r="O16" s="7" t="s">
        <v>47</v>
      </c>
      <c r="P16" s="2" t="s">
        <v>13</v>
      </c>
      <c r="Q16" s="2" t="s">
        <v>13</v>
      </c>
      <c r="R16" s="2" t="s">
        <v>13</v>
      </c>
      <c r="S16" s="2" t="s">
        <v>13</v>
      </c>
      <c r="T16" s="2" t="s">
        <v>13</v>
      </c>
      <c r="U16" s="2" t="s">
        <v>13</v>
      </c>
      <c r="V16" s="2" t="s">
        <v>13</v>
      </c>
      <c r="X16" s="3">
        <f t="shared" si="0"/>
        <v>19</v>
      </c>
      <c r="Y16" s="3">
        <f t="shared" si="1"/>
        <v>0</v>
      </c>
      <c r="Z16" s="3">
        <f t="shared" si="2"/>
        <v>0</v>
      </c>
      <c r="AA16" s="3">
        <f t="shared" si="3"/>
        <v>2</v>
      </c>
    </row>
    <row r="17" spans="1:27" ht="38.25" x14ac:dyDescent="0.2">
      <c r="A17" s="4" t="s">
        <v>60</v>
      </c>
      <c r="B17" s="2" t="s">
        <v>13</v>
      </c>
      <c r="C17" s="7" t="s">
        <v>47</v>
      </c>
      <c r="D17" s="2" t="s">
        <v>13</v>
      </c>
      <c r="E17" s="2" t="s">
        <v>13</v>
      </c>
      <c r="F17" s="2" t="s">
        <v>13</v>
      </c>
      <c r="G17" s="2" t="s">
        <v>13</v>
      </c>
      <c r="H17" s="2" t="s">
        <v>13</v>
      </c>
      <c r="I17" s="2" t="s">
        <v>13</v>
      </c>
      <c r="J17" s="2" t="s">
        <v>13</v>
      </c>
      <c r="K17" s="2" t="s">
        <v>13</v>
      </c>
      <c r="L17" s="2" t="s">
        <v>13</v>
      </c>
      <c r="M17" s="2" t="s">
        <v>13</v>
      </c>
      <c r="N17" s="2" t="s">
        <v>13</v>
      </c>
      <c r="O17" s="7" t="s">
        <v>47</v>
      </c>
      <c r="P17" s="2" t="s">
        <v>13</v>
      </c>
      <c r="Q17" s="2" t="s">
        <v>13</v>
      </c>
      <c r="R17" s="2" t="s">
        <v>13</v>
      </c>
      <c r="S17" s="2" t="s">
        <v>13</v>
      </c>
      <c r="T17" s="2" t="s">
        <v>13</v>
      </c>
      <c r="U17" s="2" t="s">
        <v>13</v>
      </c>
      <c r="V17" s="2" t="s">
        <v>13</v>
      </c>
      <c r="X17" s="3">
        <f t="shared" si="0"/>
        <v>19</v>
      </c>
      <c r="Y17" s="3">
        <f t="shared" si="1"/>
        <v>0</v>
      </c>
      <c r="Z17" s="3">
        <f t="shared" si="2"/>
        <v>0</v>
      </c>
      <c r="AA17" s="3">
        <f t="shared" si="3"/>
        <v>2</v>
      </c>
    </row>
    <row r="18" spans="1:27" ht="51" x14ac:dyDescent="0.2">
      <c r="A18" s="4" t="s">
        <v>59</v>
      </c>
      <c r="B18" s="2" t="s">
        <v>13</v>
      </c>
      <c r="C18" s="7" t="s">
        <v>47</v>
      </c>
      <c r="D18" s="2" t="s">
        <v>13</v>
      </c>
      <c r="E18" s="2" t="s">
        <v>13</v>
      </c>
      <c r="F18" s="2" t="s">
        <v>13</v>
      </c>
      <c r="G18" s="2" t="s">
        <v>13</v>
      </c>
      <c r="H18" s="2" t="s">
        <v>13</v>
      </c>
      <c r="I18" s="2" t="s">
        <v>13</v>
      </c>
      <c r="J18" s="2" t="s">
        <v>13</v>
      </c>
      <c r="K18" s="2" t="s">
        <v>13</v>
      </c>
      <c r="L18" s="2" t="s">
        <v>13</v>
      </c>
      <c r="M18" s="2" t="s">
        <v>13</v>
      </c>
      <c r="N18" s="2" t="s">
        <v>13</v>
      </c>
      <c r="O18" s="7" t="s">
        <v>47</v>
      </c>
      <c r="P18" s="2" t="s">
        <v>13</v>
      </c>
      <c r="Q18" s="2" t="s">
        <v>13</v>
      </c>
      <c r="R18" s="2" t="s">
        <v>13</v>
      </c>
      <c r="S18" s="2" t="s">
        <v>13</v>
      </c>
      <c r="T18" s="2" t="s">
        <v>13</v>
      </c>
      <c r="U18" s="2" t="s">
        <v>13</v>
      </c>
      <c r="V18" s="2" t="s">
        <v>13</v>
      </c>
      <c r="X18" s="3">
        <f t="shared" si="0"/>
        <v>19</v>
      </c>
      <c r="Y18" s="3">
        <f t="shared" si="1"/>
        <v>0</v>
      </c>
      <c r="Z18" s="3">
        <f t="shared" si="2"/>
        <v>0</v>
      </c>
      <c r="AA18" s="3">
        <f t="shared" si="3"/>
        <v>2</v>
      </c>
    </row>
    <row r="19" spans="1:27" ht="25.5" x14ac:dyDescent="0.2">
      <c r="A19" s="4" t="s">
        <v>58</v>
      </c>
      <c r="B19" s="2" t="s">
        <v>13</v>
      </c>
      <c r="C19" s="7" t="s">
        <v>47</v>
      </c>
      <c r="D19" s="2" t="s">
        <v>13</v>
      </c>
      <c r="E19" s="2" t="s">
        <v>13</v>
      </c>
      <c r="F19" s="2" t="s">
        <v>13</v>
      </c>
      <c r="G19" s="2" t="s">
        <v>13</v>
      </c>
      <c r="H19" s="2" t="s">
        <v>13</v>
      </c>
      <c r="I19" s="2" t="s">
        <v>13</v>
      </c>
      <c r="J19" s="2" t="s">
        <v>13</v>
      </c>
      <c r="K19" s="2" t="s">
        <v>13</v>
      </c>
      <c r="L19" s="2" t="s">
        <v>13</v>
      </c>
      <c r="M19" s="2" t="s">
        <v>13</v>
      </c>
      <c r="N19" s="2" t="s">
        <v>13</v>
      </c>
      <c r="O19" s="7" t="s">
        <v>47</v>
      </c>
      <c r="P19" s="2" t="s">
        <v>13</v>
      </c>
      <c r="Q19" s="2" t="s">
        <v>13</v>
      </c>
      <c r="R19" s="2" t="s">
        <v>13</v>
      </c>
      <c r="S19" s="2" t="s">
        <v>13</v>
      </c>
      <c r="T19" s="2" t="s">
        <v>13</v>
      </c>
      <c r="U19" s="2" t="s">
        <v>13</v>
      </c>
      <c r="V19" s="2" t="s">
        <v>13</v>
      </c>
      <c r="X19" s="3">
        <f t="shared" si="0"/>
        <v>19</v>
      </c>
      <c r="Y19" s="3">
        <f t="shared" si="1"/>
        <v>0</v>
      </c>
      <c r="Z19" s="3">
        <f t="shared" si="2"/>
        <v>0</v>
      </c>
      <c r="AA19" s="3">
        <f t="shared" si="3"/>
        <v>2</v>
      </c>
    </row>
    <row r="20" spans="1:27" ht="25.5" x14ac:dyDescent="0.2">
      <c r="A20" s="4" t="s">
        <v>56</v>
      </c>
      <c r="B20" s="2" t="s">
        <v>13</v>
      </c>
      <c r="C20" s="7" t="s">
        <v>47</v>
      </c>
      <c r="D20" s="2" t="s">
        <v>13</v>
      </c>
      <c r="E20" s="2" t="s">
        <v>13</v>
      </c>
      <c r="F20" s="2" t="s">
        <v>13</v>
      </c>
      <c r="G20" s="2" t="s">
        <v>13</v>
      </c>
      <c r="H20" s="2" t="s">
        <v>13</v>
      </c>
      <c r="I20" s="2" t="s">
        <v>13</v>
      </c>
      <c r="J20" s="2" t="s">
        <v>13</v>
      </c>
      <c r="K20" s="2" t="s">
        <v>13</v>
      </c>
      <c r="L20" s="2" t="s">
        <v>13</v>
      </c>
      <c r="M20" s="2" t="s">
        <v>13</v>
      </c>
      <c r="N20" s="2" t="s">
        <v>13</v>
      </c>
      <c r="O20" s="7" t="s">
        <v>47</v>
      </c>
      <c r="P20" s="2" t="s">
        <v>13</v>
      </c>
      <c r="Q20" s="2" t="s">
        <v>13</v>
      </c>
      <c r="R20" s="2" t="s">
        <v>13</v>
      </c>
      <c r="S20" s="2" t="s">
        <v>13</v>
      </c>
      <c r="T20" s="2" t="s">
        <v>13</v>
      </c>
      <c r="U20" s="2" t="s">
        <v>13</v>
      </c>
      <c r="V20" s="2" t="s">
        <v>13</v>
      </c>
      <c r="X20" s="3">
        <f t="shared" si="0"/>
        <v>19</v>
      </c>
      <c r="Y20" s="3">
        <f t="shared" si="1"/>
        <v>0</v>
      </c>
      <c r="Z20" s="3">
        <f t="shared" si="2"/>
        <v>0</v>
      </c>
      <c r="AA20" s="3">
        <f t="shared" si="3"/>
        <v>2</v>
      </c>
    </row>
    <row r="21" spans="1:27" ht="25.5" x14ac:dyDescent="0.2">
      <c r="A21" s="4" t="s">
        <v>55</v>
      </c>
      <c r="B21" s="2" t="s">
        <v>13</v>
      </c>
      <c r="C21" s="7" t="s">
        <v>47</v>
      </c>
      <c r="D21" s="2" t="s">
        <v>13</v>
      </c>
      <c r="E21" s="2" t="s">
        <v>13</v>
      </c>
      <c r="F21" s="2" t="s">
        <v>13</v>
      </c>
      <c r="G21" s="2" t="s">
        <v>13</v>
      </c>
      <c r="H21" s="2" t="s">
        <v>13</v>
      </c>
      <c r="I21" s="2" t="s">
        <v>13</v>
      </c>
      <c r="J21" s="2" t="s">
        <v>13</v>
      </c>
      <c r="K21" s="2" t="s">
        <v>13</v>
      </c>
      <c r="L21" s="2" t="s">
        <v>13</v>
      </c>
      <c r="M21" s="2" t="s">
        <v>13</v>
      </c>
      <c r="N21" s="2" t="s">
        <v>13</v>
      </c>
      <c r="O21" s="7" t="s">
        <v>47</v>
      </c>
      <c r="P21" s="2" t="s">
        <v>13</v>
      </c>
      <c r="Q21" s="2" t="s">
        <v>13</v>
      </c>
      <c r="R21" s="2" t="s">
        <v>13</v>
      </c>
      <c r="S21" s="2" t="s">
        <v>13</v>
      </c>
      <c r="T21" s="2" t="s">
        <v>13</v>
      </c>
      <c r="U21" s="2" t="s">
        <v>13</v>
      </c>
      <c r="V21" s="2" t="s">
        <v>13</v>
      </c>
      <c r="X21" s="3">
        <f t="shared" si="0"/>
        <v>19</v>
      </c>
      <c r="Y21" s="3">
        <f t="shared" si="1"/>
        <v>0</v>
      </c>
      <c r="Z21" s="3">
        <f t="shared" si="2"/>
        <v>0</v>
      </c>
      <c r="AA21" s="3">
        <f t="shared" si="3"/>
        <v>2</v>
      </c>
    </row>
    <row r="22" spans="1:27" ht="25.5" x14ac:dyDescent="0.2">
      <c r="A22" s="4" t="s">
        <v>53</v>
      </c>
      <c r="B22" s="2" t="s">
        <v>15</v>
      </c>
      <c r="C22" s="7" t="s">
        <v>47</v>
      </c>
      <c r="D22" s="2" t="s">
        <v>13</v>
      </c>
      <c r="E22" s="2" t="s">
        <v>13</v>
      </c>
      <c r="F22" s="2" t="s">
        <v>13</v>
      </c>
      <c r="G22" s="2" t="s">
        <v>13</v>
      </c>
      <c r="H22" s="2" t="s">
        <v>13</v>
      </c>
      <c r="I22" s="2" t="s">
        <v>13</v>
      </c>
      <c r="J22" s="2" t="s">
        <v>13</v>
      </c>
      <c r="K22" s="2" t="s">
        <v>13</v>
      </c>
      <c r="L22" s="2" t="s">
        <v>13</v>
      </c>
      <c r="M22" s="2" t="s">
        <v>13</v>
      </c>
      <c r="N22" s="2" t="s">
        <v>13</v>
      </c>
      <c r="O22" s="7" t="s">
        <v>47</v>
      </c>
      <c r="P22" s="2" t="s">
        <v>13</v>
      </c>
      <c r="Q22" s="2" t="s">
        <v>13</v>
      </c>
      <c r="R22" s="2" t="s">
        <v>13</v>
      </c>
      <c r="S22" s="2" t="s">
        <v>13</v>
      </c>
      <c r="T22" s="2" t="s">
        <v>13</v>
      </c>
      <c r="U22" s="2" t="s">
        <v>13</v>
      </c>
      <c r="V22" s="2" t="s">
        <v>13</v>
      </c>
      <c r="X22" s="3">
        <f t="shared" si="0"/>
        <v>18</v>
      </c>
      <c r="Y22" s="3">
        <f t="shared" si="1"/>
        <v>0</v>
      </c>
      <c r="Z22" s="3">
        <f t="shared" si="2"/>
        <v>1</v>
      </c>
      <c r="AA22" s="3">
        <f t="shared" si="3"/>
        <v>2</v>
      </c>
    </row>
    <row r="23" spans="1:27" ht="25.5" x14ac:dyDescent="0.2">
      <c r="A23" s="4" t="s">
        <v>63</v>
      </c>
      <c r="B23" s="2" t="s">
        <v>13</v>
      </c>
      <c r="C23" s="7" t="s">
        <v>47</v>
      </c>
      <c r="D23" s="2" t="s">
        <v>13</v>
      </c>
      <c r="E23" s="2" t="s">
        <v>13</v>
      </c>
      <c r="F23" s="2" t="s">
        <v>13</v>
      </c>
      <c r="G23" s="2" t="s">
        <v>13</v>
      </c>
      <c r="H23" s="2" t="s">
        <v>13</v>
      </c>
      <c r="I23" s="2" t="s">
        <v>13</v>
      </c>
      <c r="J23" s="2" t="s">
        <v>13</v>
      </c>
      <c r="K23" s="2" t="s">
        <v>13</v>
      </c>
      <c r="L23" s="2" t="s">
        <v>13</v>
      </c>
      <c r="M23" s="2" t="s">
        <v>13</v>
      </c>
      <c r="N23" s="2" t="s">
        <v>13</v>
      </c>
      <c r="O23" s="7" t="s">
        <v>47</v>
      </c>
      <c r="P23" s="2" t="s">
        <v>13</v>
      </c>
      <c r="Q23" s="2" t="s">
        <v>13</v>
      </c>
      <c r="R23" s="2" t="s">
        <v>13</v>
      </c>
      <c r="S23" s="2" t="s">
        <v>13</v>
      </c>
      <c r="T23" s="2" t="s">
        <v>13</v>
      </c>
      <c r="U23" s="2" t="s">
        <v>15</v>
      </c>
      <c r="V23" s="2" t="s">
        <v>13</v>
      </c>
      <c r="X23" s="3">
        <f t="shared" si="0"/>
        <v>18</v>
      </c>
      <c r="Y23" s="3">
        <f t="shared" si="1"/>
        <v>0</v>
      </c>
      <c r="Z23" s="3">
        <f t="shared" si="2"/>
        <v>1</v>
      </c>
      <c r="AA23" s="3">
        <f t="shared" ref="AA23:AA24" si="5">COUNTIF(B23:W23,"-")</f>
        <v>2</v>
      </c>
    </row>
    <row r="24" spans="1:27" ht="140.25" x14ac:dyDescent="0.2">
      <c r="A24" s="4" t="s">
        <v>57</v>
      </c>
      <c r="B24" s="2" t="s">
        <v>13</v>
      </c>
      <c r="C24" s="7" t="s">
        <v>47</v>
      </c>
      <c r="D24" s="2" t="s">
        <v>13</v>
      </c>
      <c r="E24" s="2" t="s">
        <v>13</v>
      </c>
      <c r="F24" s="2" t="s">
        <v>13</v>
      </c>
      <c r="G24" s="2" t="s">
        <v>13</v>
      </c>
      <c r="H24" s="2" t="s">
        <v>13</v>
      </c>
      <c r="I24" s="2" t="s">
        <v>15</v>
      </c>
      <c r="J24" s="2" t="s">
        <v>13</v>
      </c>
      <c r="K24" s="2" t="s">
        <v>13</v>
      </c>
      <c r="L24" s="2" t="s">
        <v>13</v>
      </c>
      <c r="M24" s="2" t="s">
        <v>13</v>
      </c>
      <c r="N24" s="2" t="s">
        <v>13</v>
      </c>
      <c r="O24" s="7" t="s">
        <v>47</v>
      </c>
      <c r="P24" s="2" t="s">
        <v>13</v>
      </c>
      <c r="Q24" s="2" t="s">
        <v>13</v>
      </c>
      <c r="R24" s="2" t="s">
        <v>13</v>
      </c>
      <c r="S24" s="2" t="s">
        <v>13</v>
      </c>
      <c r="T24" s="2" t="s">
        <v>13</v>
      </c>
      <c r="U24" s="2" t="s">
        <v>13</v>
      </c>
      <c r="V24" s="2" t="s">
        <v>13</v>
      </c>
      <c r="X24" s="3">
        <f t="shared" si="0"/>
        <v>18</v>
      </c>
      <c r="Y24" s="3">
        <f t="shared" si="1"/>
        <v>0</v>
      </c>
      <c r="Z24" s="3">
        <f t="shared" si="2"/>
        <v>1</v>
      </c>
      <c r="AA24" s="3">
        <f t="shared" si="5"/>
        <v>2</v>
      </c>
    </row>
  </sheetData>
  <mergeCells count="6">
    <mergeCell ref="A3:A5"/>
    <mergeCell ref="X2:AA2"/>
    <mergeCell ref="X3:X4"/>
    <mergeCell ref="Y3:Y4"/>
    <mergeCell ref="Z3:Z4"/>
    <mergeCell ref="AA3:AA4"/>
  </mergeCells>
  <conditionalFormatting sqref="B20:V24 B7:V17">
    <cfRule type="cellIs" dxfId="9" priority="90" operator="equal">
      <formula>"ZDRŽEL(A) SE"</formula>
    </cfRule>
    <cfRule type="cellIs" dxfId="8" priority="91" operator="equal">
      <formula>"ZDRŽEL(A) SE"</formula>
    </cfRule>
    <cfRule type="cellIs" dxfId="7" priority="92" operator="equal">
      <formula>"NE"</formula>
    </cfRule>
    <cfRule type="cellIs" dxfId="6" priority="93" operator="equal">
      <formula>"ANO"</formula>
    </cfRule>
  </conditionalFormatting>
  <conditionalFormatting sqref="X7:X24">
    <cfRule type="cellIs" dxfId="5" priority="42" operator="greaterThan">
      <formula>10</formula>
    </cfRule>
  </conditionalFormatting>
  <conditionalFormatting sqref="B18:V19">
    <cfRule type="cellIs" dxfId="4" priority="22" operator="equal">
      <formula>"ZDRŽEL(A) SE"</formula>
    </cfRule>
    <cfRule type="cellIs" dxfId="3" priority="23" operator="equal">
      <formula>"ZDRŽEL(A) SE"</formula>
    </cfRule>
    <cfRule type="cellIs" dxfId="2" priority="24" operator="equal">
      <formula>"NE"</formula>
    </cfRule>
    <cfRule type="cellIs" dxfId="1" priority="25" operator="equal">
      <formula>"ANO"</formula>
    </cfRule>
  </conditionalFormatting>
  <conditionalFormatting sqref="A7:A24">
    <cfRule type="duplicateValues" dxfId="0" priority="182"/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Markéta Nádvorníková</cp:lastModifiedBy>
  <dcterms:created xsi:type="dcterms:W3CDTF">2013-09-19T09:38:57Z</dcterms:created>
  <dcterms:modified xsi:type="dcterms:W3CDTF">2022-11-28T09:04:58Z</dcterms:modified>
</cp:coreProperties>
</file>