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3E3073FF-824E-432B-A5CB-5A9E417C303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X25" i="1" l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23" i="1"/>
  <c r="Y23" i="1"/>
  <c r="Z23" i="1"/>
  <c r="AA23" i="1"/>
  <c r="X24" i="1"/>
  <c r="Y24" i="1"/>
  <c r="Z24" i="1"/>
  <c r="AA24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<sst xmlns="http://schemas.openxmlformats.org/spreadsheetml/2006/main" count="701" uniqueCount="76">
  <si>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</si>
  <si>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</si>
  <si>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</si>
  <si>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</si>
  <si>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</si>
  <si>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</si>
  <si>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</si>
  <si>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</si>
  <si>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</si>
  <si>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</si>
  <si>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</si>
  <si>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</si>
  <si>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</si>
  <si>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</si>
  <si>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</si>
  <si>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</si>
  <si>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</si>
  <si>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</si>
  <si>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</si>
  <si>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</si>
  <si>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</si>
  <si>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</si>
  <si>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Kysilková</t>
  </si>
  <si>
    <t>Lipavský</t>
  </si>
  <si>
    <t>Stanislava</t>
  </si>
  <si>
    <t>Blanka</t>
  </si>
  <si>
    <t>Klofanda</t>
  </si>
  <si>
    <t>Koblížek</t>
  </si>
  <si>
    <t>Plhák</t>
  </si>
  <si>
    <t>Vrátilová</t>
  </si>
  <si>
    <t>Petr</t>
  </si>
  <si>
    <t>Iva</t>
  </si>
  <si>
    <t>1) Zastupitelstvo města určuje zapisovatelkou paní Jitku Kočovou a pana Jiřího Kořínka zodpovědného za obsluhu elektronického hlasovacího zařízení.</t>
  </si>
  <si>
    <t>MUDr.</t>
  </si>
  <si>
    <t>Bc.</t>
  </si>
  <si>
    <t>Baťa</t>
  </si>
  <si>
    <t>Hlavatý</t>
  </si>
  <si>
    <t>Junek</t>
  </si>
  <si>
    <t>Kellner</t>
  </si>
  <si>
    <t>Lipavská</t>
  </si>
  <si>
    <t>Lipertová</t>
  </si>
  <si>
    <t>Motl</t>
  </si>
  <si>
    <t>Roman</t>
  </si>
  <si>
    <t>Miroslav</t>
  </si>
  <si>
    <t>Lubomír</t>
  </si>
  <si>
    <t>Edita</t>
  </si>
  <si>
    <t>Radka</t>
  </si>
  <si>
    <t>Zastupitelstvo města 14.12.2022</t>
  </si>
  <si>
    <t>2) Zastupitelstvo města volí ověřovatele zápisu Mgr. Jiřího Junka a MUDr. Lubomíra Kellnera.</t>
  </si>
  <si>
    <t>3) Zastupitelstvo města schvaluje upravený program zasedání.</t>
  </si>
  <si>
    <t>4) Zastupitelstvo města bere na vědomí Zápis z jednání finančního výboru č.4-2022 konaného dne 28.listopadu 2022.</t>
  </si>
  <si>
    <t>9) Zastupitelstvo města schvaluje postup, kdy budou výdajové položky "Projektová příprava, přípravné práce investičního charakter", "Služby - poradenská činnost, konzultační a ostatní", „Revize budov“, „Náklady soudních řízení“ a "Opravy vlastního majetku" čerpány dle skutečnosti napříč paragrafy a položkami platné rozpočtové skladby, s podmínkou zachování účelu a celkového objemu jednotlivých položek dle schváleného rozpočtu města na rok 2023. Rozpis těchto položek rozpočtu dle skutečného čerpání provede hlavní účetní města.</t>
  </si>
  <si>
    <t>10) Zastupitelstvo města schvaluje navýšení zápůjčky finančních prostředků dle usnesení číslo 15/22 ze dne 16.3.2022 na celkovou částku ve výši do 10.000.000,0Kč.</t>
  </si>
  <si>
    <t>5) Zastupitelstvo města schvaluje Rozpočtové opatření č.13-2022.</t>
  </si>
  <si>
    <t xml:space="preserve">6) Zastupitelstvo města schvaluje Střednědobý výhled rozpočtu města Vysokého Mýta sestavený na období 2024–2026 dle předloženého návrhu. </t>
  </si>
  <si>
    <t>7) Zastupitelstvo města schvaluje rozpočet města Vysokého Mýta na rok 2023 dle předloženého návrhu, jako rozpočet schodkový s celkovými příjmy ve výši 337.386,6tis.Kč, celkovými výdaji ve výši 339.506,7tis. Kč a financováním ve výši 2.120,1tis.Kč. Schodek rozpočtu bude uhrazen volnými finančními prostředky města z minulých let.</t>
  </si>
  <si>
    <t>8) Zastupitelstvo města schvaluje rozpočet hospodářské činnosti města Vysokého Mýta na rok 2023 dle předloženého návrhu s celkovými výnosy ve výši 24.238,0tis.Kč, celkovými náklady ve výši 23.607,6tis.Kč a plánovaným hospodářským výsledkem ve výši 630,4tis.Kč.</t>
  </si>
  <si>
    <t xml:space="preserve">11) Zastupitelstvo města schvaluje na základě uzavřené Smlouvy o uzavření budoucí kupní smlouvy ze dne 29.10.2007, prodej podílu ve výši 1/3 na níže uvedených bytových jednotkách včetně spoluvlastnických podílů na společných částech domů a pozemcích Bytovému družstvu DOMUS Vysoké Mýto, Pražská 53, Pražské Předměstí, 566 01 Vysoké Mýto, IČ 25921908, za kupní cenu ve výši 142.987,50 Kč. </t>
  </si>
  <si>
    <t>12) Zastupitelstvo města schvaluje změnu termínu plnění usnesení č. 109/21 na 31.12.2023.</t>
  </si>
  <si>
    <t>13) Zastupitelstvo města zrušuje usnesení č. 109/22 ze dne 14.09.2022.</t>
  </si>
  <si>
    <t>14) Zastupitelstvo města schvaluje bezúplatné nabytí pozemku parc. č. 785/2 v k.ú. Svařeň od ČR – Úřadu pro zastupování státu ve věcech majetkových, uzavření Smlouvy o bezúplatném převodu vlastnického práva k majetku a o zřízení věcného práva č. j.  UZSVM/HSY/7768/2022-HSYU za účelem bezúplatného nabytí pozemku parc. č. 785/2 v k.ú. Svařeň. </t>
  </si>
  <si>
    <t>15) Zastupitelstvo města schvaluje koupi pozemků parc. č. 3342/2 a 3343, obojí trvalý travní porost, obojí v k.ú. Vysoké Mýto, od vlastníka za kupní cenu ve výši 190.000 Kč.</t>
  </si>
  <si>
    <t>16) Zastupitelstvo města vydává vyhlášku č. 2/2022, kterou se mění vyhláška č. 3/2021 o místním poplatku za obecní systém odpadového hospodářství. </t>
  </si>
  <si>
    <t xml:space="preserve">17) Zastupitelstvo města schvaluje poskytnutí individuální dotace města Vysokého Mýta na rok 2023 Regionálnímu muzeu ve Vysokém Mýtě, IČO: 00372331, ve výši 1.019.569 Kč, na projekt „Provoz Muzea českého karosářství“.uzavření veřejnoprávní smlouvy o poskytnutí individuální dotace dle vzoru schváleného ZM dne 14. 09. 2022, č. usnesení 116/22. </t>
  </si>
  <si>
    <t>18) Zastupitelstvo města schvaluje poskytnutí individuální dotace VYSOKOMÝTSKÉ KULTURNÍ, o. p. s., IČ: 28852150, ve výši 13.622.000 Kč na provoz a činnost VYSOKOMÝTSKÉ KULTURNÍ, o. p. s. v roce 2023 (provoz Šemberova divadla, městské knihovny a M-klubu).uzavření veřejnoprávní smlouvy o poskytnutí individuální dotace dle vzoru schváleného ZM dne 14. 09. 2022, č. usnesení 116/22.</t>
  </si>
  <si>
    <t>19) Zastupitelstvo města schvaluje poskytnutí individuální dotace VYSOKOMÝTSKÉ KULTURNÍ, o. p. s., IČ: 28852150, ve výši 5.536.000 Kč, na provoz a činnost Městské galerie a Informačního centra v roce 2023.  uzavření veřejnoprávní smlouvy o poskytnutí individuální dotace dle vzoru schváleného ZM dne 14. 09. 2022, č. usnesení 116/22.</t>
  </si>
  <si>
    <t>20) Zastupitelstvo města schvaluje poskytnutí individuální dotace VYSOKOMÝTSKÉ KULTURNÍ, o. p. s., IČ: 28852150, ve výši 1.785.000 Kč na městské kulturní akce pořádané VYSOKOMÝTSKOU KULTURNÍ, o. p. s. v roce 2023.uzavření veřejnoprávní smlouvy o poskytnutí individuální dotace dle vzoru schváleného ZM dne 14. 09. 2022, č. usnesení 116/22.</t>
  </si>
  <si>
    <t xml:space="preserve">21) Zastupitelstvo města neschvaluje přidělení individuální dotace města Vysokého Mýta pro SKP-CENTRUM, o. p. s. Pardubice, IČO 27534804 na dofinancování činnosti a provozu sociálních služeb NZDM EMKO a Azylového domu pro ženy a matky s dětmi ve Vysokém Mýtě. </t>
  </si>
  <si>
    <t>22) Zastupitelstvo města schvaluje vyplácení stravenkového paušálu za každý odpracovaný den mimo svátků, sobot a nedělí uvolněným zastupitelům města. Podmínky nároku a výplaty stravenkového paušálu se budou řídit vnitřními předpisy pro zaměstnance městského úřadu a zastupitele města.</t>
  </si>
  <si>
    <t>29) Zastupitelstvo města volí členy finančního výboru:Ing. Jiří Vojnar, Milan Laba, Tomáš Pokorný</t>
  </si>
  <si>
    <t>28) Zastupitelstvo města volí členy kontrolního výboru:Jiří Vondráček, MUDr. Lubomír Kellner, Mgr. Vladimír Flídr, Miroslav Hlavatý</t>
  </si>
  <si>
    <t>23) Zastupitelstvo města bere na vědomí rezignaci pana Antonína Ducháče na člena Osadního výboru Lhůta, bytem xx, 566 01 Vysoké Mýto.</t>
  </si>
  <si>
    <t>24) Zastupitelstvo města určuje členem Osadního výboru Lhůta pana Miroslava Krejsu, bytem xx, 566 01 Vysoké Mýto.</t>
  </si>
  <si>
    <t>25) Zastupitelstvo města bere na vědomí rezignaci pana Jiřího Stránského na člena Osadního výboru Svařeň, bytem xx, 566 01 Vysoké Mýto, ke dni 9. 12. 2022.</t>
  </si>
  <si>
    <t>26) Zastupitelstvo města určuje členy Osadního výboru Svařeň pana Michala Pešouta, bytem xx, 566 01 Vysoké Mýto a pana Jana Stránského, bytem xx, 566 01 Vysoké Mýto s účinností od 15. 12. 2022.</t>
  </si>
  <si>
    <t xml:space="preserve">27) Zastupitelstvo města volí zastupitele Ing. Miloslava Souška předsedou kontrolního výboru  města Vysokého Mýta.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</si>
</sst>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zoomScaleNormal="100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A33" sqref="A33"/>
    </sheetView>
  </sheetViews>
  <sheetFormatPr defaultColWidth="5.7109375" defaultRowHeight="12.75" customHeight="1" x14ac:dyDescent="0.2"/>
  <cols>
    <col min="1" max="1" width="62.7109375" style="3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5"/>
      <c r="X1"/>
      <c r="Y1"/>
      <c r="Z1"/>
      <c r="AA1"/>
    </row>
    <row r="2" spans="1:27" ht="15" customHeight="1" x14ac:dyDescent="0.2">
      <c r="A2" s="5"/>
      <c r="B2" s="1" t="s">
        <v>0</v>
      </c>
      <c r="D2" s="1" t="s">
        <v>5</v>
      </c>
      <c r="E2" s="1" t="s">
        <v>0</v>
      </c>
      <c r="G2" s="1" t="s">
        <v>0</v>
      </c>
      <c r="H2" s="1" t="s">
        <v>5</v>
      </c>
      <c r="I2" s="1" t="s">
        <v>33</v>
      </c>
      <c r="K2" s="1" t="s">
        <v>5</v>
      </c>
      <c r="M2" s="1" t="s">
        <v>0</v>
      </c>
      <c r="N2" s="1" t="s">
        <v>5</v>
      </c>
      <c r="O2" s="1" t="s">
        <v>34</v>
      </c>
      <c r="P2" s="1" t="s">
        <v>5</v>
      </c>
      <c r="Q2" s="1" t="s">
        <v>5</v>
      </c>
      <c r="S2" s="1" t="s">
        <v>5</v>
      </c>
      <c r="T2" s="1" t="s">
        <v>0</v>
      </c>
      <c r="V2" s="1" t="s">
        <v>5</v>
      </c>
      <c r="X2" s="7" t="s">
        <v>16</v>
      </c>
      <c r="Y2" s="8"/>
      <c r="Z2" s="8"/>
      <c r="AA2" s="9"/>
    </row>
    <row r="3" spans="1:27" ht="15" customHeight="1" x14ac:dyDescent="0.2">
      <c r="A3" s="6" t="s">
        <v>47</v>
      </c>
      <c r="B3" s="1" t="s">
        <v>35</v>
      </c>
      <c r="C3" s="1" t="s">
        <v>19</v>
      </c>
      <c r="D3" s="1" t="s">
        <v>20</v>
      </c>
      <c r="E3" s="1" t="s">
        <v>21</v>
      </c>
      <c r="F3" s="1" t="s">
        <v>36</v>
      </c>
      <c r="G3" s="1" t="s">
        <v>3</v>
      </c>
      <c r="H3" s="1" t="s">
        <v>37</v>
      </c>
      <c r="I3" s="1" t="s">
        <v>38</v>
      </c>
      <c r="J3" s="1" t="s">
        <v>26</v>
      </c>
      <c r="K3" s="1" t="s">
        <v>27</v>
      </c>
      <c r="L3" s="1" t="s">
        <v>8</v>
      </c>
      <c r="M3" s="1" t="s">
        <v>9</v>
      </c>
      <c r="N3" s="1" t="s">
        <v>22</v>
      </c>
      <c r="O3" s="1" t="s">
        <v>39</v>
      </c>
      <c r="P3" s="1" t="s">
        <v>23</v>
      </c>
      <c r="Q3" s="1" t="s">
        <v>40</v>
      </c>
      <c r="R3" s="1" t="s">
        <v>41</v>
      </c>
      <c r="S3" s="1" t="s">
        <v>28</v>
      </c>
      <c r="T3" s="1" t="s">
        <v>11</v>
      </c>
      <c r="U3" s="1" t="s">
        <v>12</v>
      </c>
      <c r="V3" s="1" t="s">
        <v>29</v>
      </c>
      <c r="X3" s="10" t="s">
        <v>13</v>
      </c>
      <c r="Y3" s="12" t="s">
        <v>14</v>
      </c>
      <c r="Z3" s="14" t="s">
        <v>17</v>
      </c>
      <c r="AA3" s="16" t="s">
        <v>18</v>
      </c>
    </row>
    <row r="4" spans="1:27" ht="15" customHeight="1" x14ac:dyDescent="0.2">
      <c r="A4" s="6"/>
      <c r="B4" s="1" t="s">
        <v>42</v>
      </c>
      <c r="C4" s="1" t="s">
        <v>1</v>
      </c>
      <c r="D4" s="1" t="s">
        <v>24</v>
      </c>
      <c r="E4" s="1" t="s">
        <v>6</v>
      </c>
      <c r="F4" s="1" t="s">
        <v>43</v>
      </c>
      <c r="G4" s="1" t="s">
        <v>4</v>
      </c>
      <c r="H4" s="1" t="s">
        <v>6</v>
      </c>
      <c r="I4" s="1" t="s">
        <v>44</v>
      </c>
      <c r="J4" s="1" t="s">
        <v>30</v>
      </c>
      <c r="K4" s="1" t="s">
        <v>10</v>
      </c>
      <c r="L4" s="1" t="s">
        <v>6</v>
      </c>
      <c r="M4" s="1" t="s">
        <v>10</v>
      </c>
      <c r="N4" s="1" t="s">
        <v>25</v>
      </c>
      <c r="O4" s="1" t="s">
        <v>45</v>
      </c>
      <c r="P4" s="1" t="s">
        <v>7</v>
      </c>
      <c r="Q4" s="1" t="s">
        <v>46</v>
      </c>
      <c r="R4" s="1" t="s">
        <v>30</v>
      </c>
      <c r="S4" s="1" t="s">
        <v>6</v>
      </c>
      <c r="T4" s="1" t="s">
        <v>2</v>
      </c>
      <c r="U4" s="1" t="s">
        <v>6</v>
      </c>
      <c r="V4" s="1" t="s">
        <v>31</v>
      </c>
      <c r="X4" s="11"/>
      <c r="Y4" s="13"/>
      <c r="Z4" s="15"/>
      <c r="AA4" s="17"/>
    </row>
    <row r="5" spans="1:27" ht="15" customHeight="1" x14ac:dyDescent="0.25">
      <c r="A5" s="6"/>
      <c r="M5" s="4"/>
      <c r="X5"/>
      <c r="Y5"/>
      <c r="Z5"/>
      <c r="AA5"/>
    </row>
    <row r="6" spans="1:27" ht="15" customHeight="1" x14ac:dyDescent="0.25">
      <c r="A6" s="5"/>
      <c r="X6"/>
      <c r="Y6"/>
      <c r="Z6"/>
      <c r="AA6"/>
    </row>
    <row r="7" spans="1:27" ht="27" customHeight="1" x14ac:dyDescent="0.2">
      <c r="A7" s="3" t="s">
        <v>32</v>
      </c>
      <c r="B7" s="1" t="s">
        <v>13</v>
      </c>
      <c r="C7" s="1" t="s">
        <v>13</v>
      </c>
      <c r="D7" s="1" t="s">
        <v>13</v>
      </c>
      <c r="E7" s="1" t="s">
        <v>13</v>
      </c>
      <c r="F7" s="1" t="s">
        <v>13</v>
      </c>
      <c r="G7" s="1" t="s">
        <v>13</v>
      </c>
      <c r="H7" s="1" t="s">
        <v>13</v>
      </c>
      <c r="I7" s="1" t="s">
        <v>13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X7" s="2">
        <f t="shared" ref="X7:X35" si="0">COUNTIF($B7:$W7,"ANO")</f>
        <v>21</v>
      </c>
      <c r="Y7" s="2">
        <f t="shared" ref="Y7:Y35" si="1">COUNTIF($B7:$W7,"NE")</f>
        <v>0</v>
      </c>
      <c r="Z7" s="2">
        <f t="shared" ref="Z7:Z35" si="2">COUNTIF($B7:$W7,"ZDRŽEL(A) SE")</f>
        <v>0</v>
      </c>
      <c r="AA7" s="2">
        <f t="shared" ref="AA7:AA22" si="3">COUNTIF(B7:W7,"-")</f>
        <v>0</v>
      </c>
    </row>
    <row r="8" spans="1:27" ht="25.5" x14ac:dyDescent="0.2">
      <c r="A8" s="3" t="s">
        <v>48</v>
      </c>
      <c r="B8" s="1" t="s">
        <v>13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13</v>
      </c>
      <c r="H8" s="1" t="s">
        <v>15</v>
      </c>
      <c r="I8" s="1" t="s">
        <v>15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13</v>
      </c>
      <c r="U8" s="1" t="s">
        <v>13</v>
      </c>
      <c r="V8" s="1" t="s">
        <v>13</v>
      </c>
      <c r="X8" s="2">
        <f t="shared" si="0"/>
        <v>19</v>
      </c>
      <c r="Y8" s="2">
        <f t="shared" si="1"/>
        <v>0</v>
      </c>
      <c r="Z8" s="2">
        <f t="shared" si="2"/>
        <v>2</v>
      </c>
      <c r="AA8" s="2">
        <f t="shared" si="3"/>
        <v>0</v>
      </c>
    </row>
    <row r="9" spans="1:27" x14ac:dyDescent="0.2">
      <c r="A9" s="3" t="s">
        <v>49</v>
      </c>
      <c r="B9" s="1" t="s">
        <v>13</v>
      </c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X9" s="2">
        <f t="shared" si="0"/>
        <v>21</v>
      </c>
      <c r="Y9" s="2">
        <f t="shared" si="1"/>
        <v>0</v>
      </c>
      <c r="Z9" s="2">
        <f t="shared" si="2"/>
        <v>0</v>
      </c>
      <c r="AA9" s="2">
        <f t="shared" si="3"/>
        <v>0</v>
      </c>
    </row>
    <row r="10" spans="1:27" ht="25.5" x14ac:dyDescent="0.2">
      <c r="A10" s="3" t="s">
        <v>50</v>
      </c>
      <c r="B10" s="1" t="s">
        <v>13</v>
      </c>
      <c r="C10" s="1" t="s">
        <v>13</v>
      </c>
      <c r="D10" s="1" t="s">
        <v>13</v>
      </c>
      <c r="E10" s="1" t="s">
        <v>13</v>
      </c>
      <c r="F10" s="1" t="s">
        <v>13</v>
      </c>
      <c r="G10" s="1" t="s">
        <v>13</v>
      </c>
      <c r="H10" s="1" t="s">
        <v>13</v>
      </c>
      <c r="I10" s="1" t="s">
        <v>13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13</v>
      </c>
      <c r="U10" s="1" t="s">
        <v>13</v>
      </c>
      <c r="V10" s="1" t="s">
        <v>13</v>
      </c>
      <c r="X10" s="2">
        <f t="shared" si="0"/>
        <v>21</v>
      </c>
      <c r="Y10" s="2">
        <f t="shared" si="1"/>
        <v>0</v>
      </c>
      <c r="Z10" s="2">
        <f t="shared" si="2"/>
        <v>0</v>
      </c>
      <c r="AA10" s="2">
        <f t="shared" si="3"/>
        <v>0</v>
      </c>
    </row>
    <row r="11" spans="1:27" x14ac:dyDescent="0.2">
      <c r="A11" s="3" t="s">
        <v>53</v>
      </c>
      <c r="B11" s="1" t="s">
        <v>13</v>
      </c>
      <c r="C11" s="1" t="s">
        <v>13</v>
      </c>
      <c r="D11" s="1" t="s">
        <v>13</v>
      </c>
      <c r="E11" s="1" t="s">
        <v>13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15</v>
      </c>
      <c r="U11" s="1" t="s">
        <v>15</v>
      </c>
      <c r="V11" s="1" t="s">
        <v>13</v>
      </c>
      <c r="X11" s="2">
        <f t="shared" si="0"/>
        <v>19</v>
      </c>
      <c r="Y11" s="2">
        <f t="shared" si="1"/>
        <v>0</v>
      </c>
      <c r="Z11" s="2">
        <f t="shared" si="2"/>
        <v>2</v>
      </c>
      <c r="AA11" s="2">
        <f t="shared" si="3"/>
        <v>0</v>
      </c>
    </row>
    <row r="12" spans="1:27" ht="25.5" x14ac:dyDescent="0.2">
      <c r="A12" s="3" t="s">
        <v>54</v>
      </c>
      <c r="B12" s="1" t="s">
        <v>13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15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15</v>
      </c>
      <c r="U12" s="1" t="s">
        <v>15</v>
      </c>
      <c r="V12" s="1" t="s">
        <v>13</v>
      </c>
      <c r="X12" s="2">
        <f t="shared" si="0"/>
        <v>18</v>
      </c>
      <c r="Y12" s="2">
        <f t="shared" si="1"/>
        <v>0</v>
      </c>
      <c r="Z12" s="2">
        <f t="shared" si="2"/>
        <v>3</v>
      </c>
      <c r="AA12" s="2">
        <f t="shared" si="3"/>
        <v>0</v>
      </c>
    </row>
    <row r="13" spans="1:27" ht="63.75" x14ac:dyDescent="0.2">
      <c r="A13" s="3" t="s">
        <v>55</v>
      </c>
      <c r="B13" s="1" t="s">
        <v>13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15</v>
      </c>
      <c r="U13" s="1" t="s">
        <v>15</v>
      </c>
      <c r="V13" s="1" t="s">
        <v>13</v>
      </c>
      <c r="X13" s="2">
        <f t="shared" si="0"/>
        <v>19</v>
      </c>
      <c r="Y13" s="2">
        <f t="shared" si="1"/>
        <v>0</v>
      </c>
      <c r="Z13" s="2">
        <f t="shared" si="2"/>
        <v>2</v>
      </c>
      <c r="AA13" s="2">
        <f t="shared" ref="AA13:AA15" si="4">COUNTIF(B13:W13,"-")</f>
        <v>0</v>
      </c>
    </row>
    <row r="14" spans="1:27" ht="51" x14ac:dyDescent="0.2">
      <c r="A14" s="3" t="s">
        <v>56</v>
      </c>
      <c r="B14" s="1" t="s">
        <v>13</v>
      </c>
      <c r="C14" s="1" t="s">
        <v>13</v>
      </c>
      <c r="D14" s="1" t="s">
        <v>13</v>
      </c>
      <c r="E14" s="1" t="s">
        <v>13</v>
      </c>
      <c r="F14" s="1" t="s">
        <v>13</v>
      </c>
      <c r="G14" s="1" t="s">
        <v>13</v>
      </c>
      <c r="H14" s="1" t="s">
        <v>13</v>
      </c>
      <c r="I14" s="1" t="s">
        <v>13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13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13</v>
      </c>
      <c r="T14" s="1" t="s">
        <v>15</v>
      </c>
      <c r="U14" s="1" t="s">
        <v>15</v>
      </c>
      <c r="V14" s="1" t="s">
        <v>13</v>
      </c>
      <c r="X14" s="2">
        <f t="shared" si="0"/>
        <v>19</v>
      </c>
      <c r="Y14" s="2">
        <f t="shared" si="1"/>
        <v>0</v>
      </c>
      <c r="Z14" s="2">
        <f t="shared" si="2"/>
        <v>2</v>
      </c>
      <c r="AA14" s="2">
        <f t="shared" si="4"/>
        <v>0</v>
      </c>
    </row>
    <row r="15" spans="1:27" ht="102" x14ac:dyDescent="0.2">
      <c r="A15" s="3" t="s">
        <v>51</v>
      </c>
      <c r="B15" s="1" t="s">
        <v>13</v>
      </c>
      <c r="C15" s="1" t="s">
        <v>13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15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13</v>
      </c>
      <c r="T15" s="1" t="s">
        <v>15</v>
      </c>
      <c r="U15" s="1" t="s">
        <v>15</v>
      </c>
      <c r="V15" s="1" t="s">
        <v>13</v>
      </c>
      <c r="X15" s="2">
        <f t="shared" si="0"/>
        <v>18</v>
      </c>
      <c r="Y15" s="2">
        <f t="shared" si="1"/>
        <v>0</v>
      </c>
      <c r="Z15" s="2">
        <f t="shared" si="2"/>
        <v>3</v>
      </c>
      <c r="AA15" s="2">
        <f t="shared" si="4"/>
        <v>0</v>
      </c>
    </row>
    <row r="16" spans="1:27" ht="38.25" x14ac:dyDescent="0.2">
      <c r="A16" s="3" t="s">
        <v>52</v>
      </c>
      <c r="B16" s="1" t="s">
        <v>13</v>
      </c>
      <c r="C16" s="1" t="s">
        <v>13</v>
      </c>
      <c r="D16" s="1" t="s">
        <v>13</v>
      </c>
      <c r="E16" s="1" t="s">
        <v>13</v>
      </c>
      <c r="F16" s="1" t="s">
        <v>13</v>
      </c>
      <c r="G16" s="1" t="s">
        <v>13</v>
      </c>
      <c r="H16" s="1" t="s">
        <v>13</v>
      </c>
      <c r="I16" s="1" t="s">
        <v>13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13</v>
      </c>
      <c r="U16" s="1" t="s">
        <v>13</v>
      </c>
      <c r="V16" s="1" t="s">
        <v>13</v>
      </c>
      <c r="X16" s="2">
        <f t="shared" si="0"/>
        <v>21</v>
      </c>
      <c r="Y16" s="2">
        <f t="shared" si="1"/>
        <v>0</v>
      </c>
      <c r="Z16" s="2">
        <f t="shared" si="2"/>
        <v>0</v>
      </c>
      <c r="AA16" s="2">
        <f t="shared" si="3"/>
        <v>0</v>
      </c>
    </row>
    <row r="17" spans="1:27" ht="76.5" x14ac:dyDescent="0.2">
      <c r="A17" s="3" t="s">
        <v>57</v>
      </c>
      <c r="B17" s="1" t="s">
        <v>13</v>
      </c>
      <c r="C17" s="1" t="s">
        <v>13</v>
      </c>
      <c r="D17" s="1" t="s">
        <v>13</v>
      </c>
      <c r="E17" s="1" t="s">
        <v>13</v>
      </c>
      <c r="F17" s="1" t="s">
        <v>13</v>
      </c>
      <c r="G17" s="1" t="s">
        <v>13</v>
      </c>
      <c r="H17" s="1" t="s">
        <v>13</v>
      </c>
      <c r="I17" s="1" t="s">
        <v>13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15</v>
      </c>
      <c r="U17" s="1" t="s">
        <v>13</v>
      </c>
      <c r="V17" s="1" t="s">
        <v>13</v>
      </c>
      <c r="X17" s="2">
        <f t="shared" si="0"/>
        <v>20</v>
      </c>
      <c r="Y17" s="2">
        <f t="shared" si="1"/>
        <v>0</v>
      </c>
      <c r="Z17" s="2">
        <f t="shared" si="2"/>
        <v>1</v>
      </c>
      <c r="AA17" s="2">
        <f t="shared" si="3"/>
        <v>0</v>
      </c>
    </row>
    <row r="18" spans="1:27" ht="25.5" x14ac:dyDescent="0.2">
      <c r="A18" s="3" t="s">
        <v>58</v>
      </c>
      <c r="B18" s="1" t="s">
        <v>13</v>
      </c>
      <c r="C18" s="1" t="s">
        <v>13</v>
      </c>
      <c r="D18" s="1" t="s">
        <v>13</v>
      </c>
      <c r="E18" s="1" t="s">
        <v>13</v>
      </c>
      <c r="F18" s="1" t="s">
        <v>13</v>
      </c>
      <c r="G18" s="1" t="s">
        <v>13</v>
      </c>
      <c r="H18" s="1" t="s">
        <v>13</v>
      </c>
      <c r="I18" s="1" t="s">
        <v>13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13</v>
      </c>
      <c r="U18" s="1" t="s">
        <v>13</v>
      </c>
      <c r="V18" s="1" t="s">
        <v>13</v>
      </c>
      <c r="X18" s="2">
        <f t="shared" si="0"/>
        <v>21</v>
      </c>
      <c r="Y18" s="2">
        <f t="shared" si="1"/>
        <v>0</v>
      </c>
      <c r="Z18" s="2">
        <f t="shared" si="2"/>
        <v>0</v>
      </c>
      <c r="AA18" s="2">
        <f t="shared" si="3"/>
        <v>0</v>
      </c>
    </row>
    <row r="19" spans="1:27" x14ac:dyDescent="0.2">
      <c r="A19" s="3" t="s">
        <v>59</v>
      </c>
      <c r="B19" s="1" t="s">
        <v>13</v>
      </c>
      <c r="C19" s="1" t="s">
        <v>13</v>
      </c>
      <c r="D19" s="1" t="s">
        <v>13</v>
      </c>
      <c r="E19" s="1" t="s">
        <v>13</v>
      </c>
      <c r="F19" s="1" t="s">
        <v>13</v>
      </c>
      <c r="G19" s="1" t="s">
        <v>13</v>
      </c>
      <c r="H19" s="1" t="s">
        <v>13</v>
      </c>
      <c r="I19" s="1" t="s">
        <v>13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13</v>
      </c>
      <c r="U19" s="1" t="s">
        <v>13</v>
      </c>
      <c r="V19" s="1" t="s">
        <v>13</v>
      </c>
      <c r="X19" s="2">
        <f t="shared" si="0"/>
        <v>21</v>
      </c>
      <c r="Y19" s="2">
        <f t="shared" si="1"/>
        <v>0</v>
      </c>
      <c r="Z19" s="2">
        <f t="shared" si="2"/>
        <v>0</v>
      </c>
      <c r="AA19" s="2">
        <f t="shared" si="3"/>
        <v>0</v>
      </c>
    </row>
    <row r="20" spans="1:27" ht="63.75" x14ac:dyDescent="0.2">
      <c r="A20" s="3" t="s">
        <v>60</v>
      </c>
      <c r="B20" s="1" t="s">
        <v>13</v>
      </c>
      <c r="C20" s="1" t="s">
        <v>13</v>
      </c>
      <c r="D20" s="1" t="s">
        <v>13</v>
      </c>
      <c r="E20" s="1" t="s">
        <v>13</v>
      </c>
      <c r="F20" s="1" t="s">
        <v>13</v>
      </c>
      <c r="G20" s="1" t="s">
        <v>13</v>
      </c>
      <c r="H20" s="1" t="s">
        <v>13</v>
      </c>
      <c r="I20" s="1" t="s">
        <v>13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X20" s="2">
        <f t="shared" si="0"/>
        <v>21</v>
      </c>
      <c r="Y20" s="2">
        <f t="shared" si="1"/>
        <v>0</v>
      </c>
      <c r="Z20" s="2">
        <f t="shared" si="2"/>
        <v>0</v>
      </c>
      <c r="AA20" s="2">
        <f t="shared" si="3"/>
        <v>0</v>
      </c>
    </row>
    <row r="21" spans="1:27" ht="30.95" customHeight="1" x14ac:dyDescent="0.2">
      <c r="A21" s="3" t="s">
        <v>61</v>
      </c>
      <c r="B21" s="1" t="s">
        <v>13</v>
      </c>
      <c r="C21" s="1" t="s">
        <v>13</v>
      </c>
      <c r="D21" s="1" t="s">
        <v>13</v>
      </c>
      <c r="E21" s="1" t="s">
        <v>13</v>
      </c>
      <c r="F21" s="1" t="s">
        <v>13</v>
      </c>
      <c r="G21" s="1" t="s">
        <v>13</v>
      </c>
      <c r="H21" s="1" t="s">
        <v>13</v>
      </c>
      <c r="I21" s="1" t="s">
        <v>13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T21" s="1" t="s">
        <v>13</v>
      </c>
      <c r="U21" s="1" t="s">
        <v>13</v>
      </c>
      <c r="V21" s="1" t="s">
        <v>13</v>
      </c>
      <c r="X21" s="2">
        <f t="shared" si="0"/>
        <v>21</v>
      </c>
      <c r="Y21" s="2">
        <f t="shared" si="1"/>
        <v>0</v>
      </c>
      <c r="Z21" s="2">
        <f t="shared" si="2"/>
        <v>0</v>
      </c>
      <c r="AA21" s="2">
        <f t="shared" si="3"/>
        <v>0</v>
      </c>
    </row>
    <row r="22" spans="1:27" ht="38.25" x14ac:dyDescent="0.2">
      <c r="A22" s="3" t="s">
        <v>62</v>
      </c>
      <c r="B22" s="1" t="s">
        <v>13</v>
      </c>
      <c r="C22" s="1" t="s">
        <v>13</v>
      </c>
      <c r="D22" s="1" t="s">
        <v>13</v>
      </c>
      <c r="E22" s="1" t="s">
        <v>13</v>
      </c>
      <c r="F22" s="1" t="s">
        <v>15</v>
      </c>
      <c r="G22" s="1" t="s">
        <v>13</v>
      </c>
      <c r="H22" s="1" t="s">
        <v>13</v>
      </c>
      <c r="I22" s="1" t="s">
        <v>13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15</v>
      </c>
      <c r="S22" s="1" t="s">
        <v>13</v>
      </c>
      <c r="T22" s="1" t="s">
        <v>15</v>
      </c>
      <c r="U22" s="1" t="s">
        <v>13</v>
      </c>
      <c r="V22" s="1" t="s">
        <v>13</v>
      </c>
      <c r="X22" s="2">
        <f t="shared" si="0"/>
        <v>18</v>
      </c>
      <c r="Y22" s="2">
        <f t="shared" si="1"/>
        <v>0</v>
      </c>
      <c r="Z22" s="2">
        <f t="shared" si="2"/>
        <v>3</v>
      </c>
      <c r="AA22" s="2">
        <f t="shared" si="3"/>
        <v>0</v>
      </c>
    </row>
    <row r="23" spans="1:27" ht="63.75" x14ac:dyDescent="0.2">
      <c r="A23" s="3" t="s">
        <v>63</v>
      </c>
      <c r="B23" s="1" t="s">
        <v>13</v>
      </c>
      <c r="C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15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15</v>
      </c>
      <c r="U23" s="1" t="s">
        <v>13</v>
      </c>
      <c r="V23" s="1" t="s">
        <v>13</v>
      </c>
      <c r="X23" s="2">
        <f t="shared" si="0"/>
        <v>19</v>
      </c>
      <c r="Y23" s="2">
        <f t="shared" si="1"/>
        <v>0</v>
      </c>
      <c r="Z23" s="2">
        <f t="shared" si="2"/>
        <v>2</v>
      </c>
      <c r="AA23" s="2">
        <f t="shared" ref="AA23:AA24" si="5">COUNTIF(B23:W23,"-")</f>
        <v>0</v>
      </c>
    </row>
    <row r="24" spans="1:27" ht="76.5" x14ac:dyDescent="0.2">
      <c r="A24" s="3" t="s">
        <v>64</v>
      </c>
      <c r="B24" s="1" t="s">
        <v>13</v>
      </c>
      <c r="C24" s="1" t="s">
        <v>13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X24" s="2">
        <f t="shared" si="0"/>
        <v>21</v>
      </c>
      <c r="Y24" s="2">
        <f t="shared" si="1"/>
        <v>0</v>
      </c>
      <c r="Z24" s="2">
        <f t="shared" si="2"/>
        <v>0</v>
      </c>
      <c r="AA24" s="2">
        <f t="shared" si="5"/>
        <v>0</v>
      </c>
    </row>
    <row r="25" spans="1:27" ht="63.75" x14ac:dyDescent="0.2">
      <c r="A25" s="3" t="s">
        <v>65</v>
      </c>
      <c r="B25" s="1" t="s">
        <v>13</v>
      </c>
      <c r="C25" s="1" t="s">
        <v>13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X25" s="2">
        <f t="shared" si="0"/>
        <v>21</v>
      </c>
      <c r="Y25" s="2">
        <f t="shared" si="1"/>
        <v>0</v>
      </c>
      <c r="Z25" s="2">
        <f t="shared" si="2"/>
        <v>0</v>
      </c>
      <c r="AA25" s="2">
        <f t="shared" ref="AA25:AA35" si="6">COUNTIF(B25:W25,"-")</f>
        <v>0</v>
      </c>
    </row>
    <row r="26" spans="1:27" ht="63.75" x14ac:dyDescent="0.2">
      <c r="A26" s="3" t="s">
        <v>66</v>
      </c>
      <c r="B26" s="1" t="s">
        <v>13</v>
      </c>
      <c r="C26" s="1" t="s">
        <v>13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X26" s="2">
        <f t="shared" si="0"/>
        <v>21</v>
      </c>
      <c r="Y26" s="2">
        <f t="shared" si="1"/>
        <v>0</v>
      </c>
      <c r="Z26" s="2">
        <f t="shared" si="2"/>
        <v>0</v>
      </c>
      <c r="AA26" s="2">
        <f t="shared" si="6"/>
        <v>0</v>
      </c>
    </row>
    <row r="27" spans="1:27" ht="51" x14ac:dyDescent="0.2">
      <c r="A27" s="3" t="s">
        <v>67</v>
      </c>
      <c r="B27" s="1" t="s">
        <v>13</v>
      </c>
      <c r="C27" s="1" t="s">
        <v>13</v>
      </c>
      <c r="D27" s="1" t="s">
        <v>13</v>
      </c>
      <c r="E27" s="1" t="s">
        <v>13</v>
      </c>
      <c r="F27" s="1" t="s">
        <v>13</v>
      </c>
      <c r="G27" s="1" t="s">
        <v>13</v>
      </c>
      <c r="H27" s="1" t="s">
        <v>13</v>
      </c>
      <c r="I27" s="1" t="s">
        <v>13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15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X27" s="2">
        <f t="shared" si="0"/>
        <v>20</v>
      </c>
      <c r="Y27" s="2">
        <f t="shared" si="1"/>
        <v>0</v>
      </c>
      <c r="Z27" s="2">
        <f t="shared" si="2"/>
        <v>1</v>
      </c>
      <c r="AA27" s="2">
        <f t="shared" si="6"/>
        <v>0</v>
      </c>
    </row>
    <row r="28" spans="1:27" ht="63.75" x14ac:dyDescent="0.2">
      <c r="A28" s="3" t="s">
        <v>68</v>
      </c>
      <c r="B28" s="1" t="s">
        <v>13</v>
      </c>
      <c r="C28" s="1" t="s">
        <v>13</v>
      </c>
      <c r="D28" s="1" t="s">
        <v>13</v>
      </c>
      <c r="E28" s="1" t="s">
        <v>13</v>
      </c>
      <c r="F28" s="1" t="s">
        <v>13</v>
      </c>
      <c r="G28" s="1" t="s">
        <v>15</v>
      </c>
      <c r="H28" s="1" t="s">
        <v>13</v>
      </c>
      <c r="I28" s="1" t="s">
        <v>13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13</v>
      </c>
      <c r="U28" s="1" t="s">
        <v>13</v>
      </c>
      <c r="V28" s="1" t="s">
        <v>13</v>
      </c>
      <c r="X28" s="2">
        <f t="shared" si="0"/>
        <v>20</v>
      </c>
      <c r="Y28" s="2">
        <f t="shared" si="1"/>
        <v>0</v>
      </c>
      <c r="Z28" s="2">
        <f t="shared" si="2"/>
        <v>1</v>
      </c>
      <c r="AA28" s="2">
        <f t="shared" si="6"/>
        <v>0</v>
      </c>
    </row>
    <row r="29" spans="1:27" ht="25.5" x14ac:dyDescent="0.2">
      <c r="A29" s="3" t="s">
        <v>71</v>
      </c>
      <c r="B29" s="1" t="s">
        <v>13</v>
      </c>
      <c r="C29" s="1" t="s">
        <v>13</v>
      </c>
      <c r="D29" s="1" t="s">
        <v>13</v>
      </c>
      <c r="E29" s="1" t="s">
        <v>13</v>
      </c>
      <c r="F29" s="1" t="s">
        <v>13</v>
      </c>
      <c r="G29" s="1" t="s">
        <v>13</v>
      </c>
      <c r="H29" s="1" t="s">
        <v>13</v>
      </c>
      <c r="I29" s="1" t="s">
        <v>13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X29" s="2">
        <f t="shared" si="0"/>
        <v>21</v>
      </c>
      <c r="Y29" s="2">
        <f t="shared" si="1"/>
        <v>0</v>
      </c>
      <c r="Z29" s="2">
        <f t="shared" si="2"/>
        <v>0</v>
      </c>
      <c r="AA29" s="2">
        <f t="shared" si="6"/>
        <v>0</v>
      </c>
    </row>
    <row r="30" spans="1:27" ht="25.5" x14ac:dyDescent="0.2">
      <c r="A30" s="3" t="s">
        <v>72</v>
      </c>
      <c r="B30" s="1" t="s">
        <v>13</v>
      </c>
      <c r="C30" s="1" t="s">
        <v>13</v>
      </c>
      <c r="D30" s="1" t="s">
        <v>13</v>
      </c>
      <c r="E30" s="1" t="s">
        <v>13</v>
      </c>
      <c r="F30" s="1" t="s">
        <v>13</v>
      </c>
      <c r="G30" s="1" t="s">
        <v>13</v>
      </c>
      <c r="H30" s="1" t="s">
        <v>13</v>
      </c>
      <c r="I30" s="1" t="s">
        <v>13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13</v>
      </c>
      <c r="Q30" s="1" t="s">
        <v>13</v>
      </c>
      <c r="R30" s="1" t="s">
        <v>13</v>
      </c>
      <c r="S30" s="1" t="s">
        <v>13</v>
      </c>
      <c r="T30" s="1" t="s">
        <v>13</v>
      </c>
      <c r="U30" s="1" t="s">
        <v>13</v>
      </c>
      <c r="V30" s="1" t="s">
        <v>13</v>
      </c>
      <c r="X30" s="2">
        <f t="shared" si="0"/>
        <v>21</v>
      </c>
      <c r="Y30" s="2">
        <f t="shared" si="1"/>
        <v>0</v>
      </c>
      <c r="Z30" s="2">
        <f t="shared" si="2"/>
        <v>0</v>
      </c>
      <c r="AA30" s="2">
        <f t="shared" si="6"/>
        <v>0</v>
      </c>
    </row>
    <row r="31" spans="1:27" ht="38.25" x14ac:dyDescent="0.2">
      <c r="A31" s="3" t="s">
        <v>73</v>
      </c>
      <c r="B31" s="1" t="s">
        <v>13</v>
      </c>
      <c r="C31" s="1" t="s">
        <v>13</v>
      </c>
      <c r="D31" s="1" t="s">
        <v>13</v>
      </c>
      <c r="E31" s="1" t="s">
        <v>13</v>
      </c>
      <c r="F31" s="1" t="s">
        <v>13</v>
      </c>
      <c r="G31" s="1" t="s">
        <v>13</v>
      </c>
      <c r="H31" s="1" t="s">
        <v>13</v>
      </c>
      <c r="I31" s="1" t="s">
        <v>13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X31" s="2">
        <f t="shared" si="0"/>
        <v>21</v>
      </c>
      <c r="Y31" s="2">
        <f t="shared" si="1"/>
        <v>0</v>
      </c>
      <c r="Z31" s="2">
        <f t="shared" si="2"/>
        <v>0</v>
      </c>
      <c r="AA31" s="2">
        <f t="shared" si="6"/>
        <v>0</v>
      </c>
    </row>
    <row r="32" spans="1:27" ht="38.25" x14ac:dyDescent="0.2">
      <c r="A32" s="3" t="s">
        <v>74</v>
      </c>
      <c r="B32" s="1" t="s">
        <v>13</v>
      </c>
      <c r="C32" s="1" t="s">
        <v>13</v>
      </c>
      <c r="D32" s="1" t="s">
        <v>13</v>
      </c>
      <c r="E32" s="1" t="s">
        <v>13</v>
      </c>
      <c r="F32" s="1" t="s">
        <v>13</v>
      </c>
      <c r="G32" s="1" t="s">
        <v>13</v>
      </c>
      <c r="H32" s="1" t="s">
        <v>13</v>
      </c>
      <c r="I32" s="1" t="s">
        <v>13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X32" s="2">
        <f t="shared" si="0"/>
        <v>21</v>
      </c>
      <c r="Y32" s="2">
        <f t="shared" si="1"/>
        <v>0</v>
      </c>
      <c r="Z32" s="2">
        <f t="shared" si="2"/>
        <v>0</v>
      </c>
      <c r="AA32" s="2">
        <f t="shared" si="6"/>
        <v>0</v>
      </c>
    </row>
    <row r="33" spans="1:27" ht="25.5" x14ac:dyDescent="0.2">
      <c r="A33" s="3" t="s">
        <v>75</v>
      </c>
      <c r="B33" s="1" t="s">
        <v>13</v>
      </c>
      <c r="C33" s="1" t="s">
        <v>13</v>
      </c>
      <c r="D33" s="1" t="s">
        <v>13</v>
      </c>
      <c r="E33" s="1" t="s">
        <v>13</v>
      </c>
      <c r="F33" s="1" t="s">
        <v>13</v>
      </c>
      <c r="G33" s="1" t="s">
        <v>13</v>
      </c>
      <c r="H33" s="1" t="s">
        <v>13</v>
      </c>
      <c r="I33" s="1" t="s">
        <v>13</v>
      </c>
      <c r="J33" s="1" t="s">
        <v>13</v>
      </c>
      <c r="K33" s="1" t="s">
        <v>13</v>
      </c>
      <c r="L33" s="1" t="s">
        <v>13</v>
      </c>
      <c r="M33" s="1" t="s">
        <v>15</v>
      </c>
      <c r="N33" s="1" t="s">
        <v>13</v>
      </c>
      <c r="O33" s="1" t="s">
        <v>13</v>
      </c>
      <c r="P33" s="1" t="s">
        <v>13</v>
      </c>
      <c r="Q33" s="1" t="s">
        <v>13</v>
      </c>
      <c r="R33" s="1" t="s">
        <v>13</v>
      </c>
      <c r="S33" s="1" t="s">
        <v>13</v>
      </c>
      <c r="T33" s="1" t="s">
        <v>15</v>
      </c>
      <c r="U33" s="1" t="s">
        <v>13</v>
      </c>
      <c r="V33" s="1" t="s">
        <v>13</v>
      </c>
      <c r="X33" s="2">
        <f t="shared" si="0"/>
        <v>19</v>
      </c>
      <c r="Y33" s="2">
        <f t="shared" si="1"/>
        <v>0</v>
      </c>
      <c r="Z33" s="2">
        <f t="shared" si="2"/>
        <v>2</v>
      </c>
      <c r="AA33" s="2">
        <f t="shared" si="6"/>
        <v>0</v>
      </c>
    </row>
    <row r="34" spans="1:27" ht="25.5" x14ac:dyDescent="0.2">
      <c r="A34" s="3" t="s">
        <v>70</v>
      </c>
      <c r="B34" s="1" t="s">
        <v>13</v>
      </c>
      <c r="C34" s="1" t="s">
        <v>13</v>
      </c>
      <c r="D34" s="1" t="s">
        <v>13</v>
      </c>
      <c r="E34" s="1" t="s">
        <v>15</v>
      </c>
      <c r="F34" s="1" t="s">
        <v>13</v>
      </c>
      <c r="G34" s="1" t="s">
        <v>13</v>
      </c>
      <c r="H34" s="1" t="s">
        <v>13</v>
      </c>
      <c r="I34" s="1" t="s">
        <v>13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15</v>
      </c>
      <c r="V34" s="1" t="s">
        <v>13</v>
      </c>
      <c r="X34" s="2">
        <f t="shared" si="0"/>
        <v>19</v>
      </c>
      <c r="Y34" s="2">
        <f t="shared" si="1"/>
        <v>0</v>
      </c>
      <c r="Z34" s="2">
        <f t="shared" si="2"/>
        <v>2</v>
      </c>
      <c r="AA34" s="2">
        <f t="shared" si="6"/>
        <v>0</v>
      </c>
    </row>
    <row r="35" spans="1:27" ht="25.5" x14ac:dyDescent="0.2">
      <c r="A35" s="3" t="s">
        <v>69</v>
      </c>
      <c r="B35" s="1" t="s">
        <v>13</v>
      </c>
      <c r="C35" s="1" t="s">
        <v>13</v>
      </c>
      <c r="D35" s="1" t="s">
        <v>13</v>
      </c>
      <c r="E35" s="1" t="s">
        <v>13</v>
      </c>
      <c r="F35" s="1" t="s">
        <v>13</v>
      </c>
      <c r="G35" s="1" t="s">
        <v>13</v>
      </c>
      <c r="H35" s="1" t="s">
        <v>13</v>
      </c>
      <c r="I35" s="1" t="s">
        <v>13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X35" s="2">
        <f t="shared" si="0"/>
        <v>21</v>
      </c>
      <c r="Y35" s="2">
        <f t="shared" si="1"/>
        <v>0</v>
      </c>
      <c r="Z35" s="2">
        <f t="shared" si="2"/>
        <v>0</v>
      </c>
      <c r="AA35" s="2">
        <f t="shared" si="6"/>
        <v>0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4 B7:V17">
    <cfRule type="cellIs" dxfId="13" priority="94" operator="equal">
      <formula>"ZDRŽEL(A) SE"</formula>
    </cfRule>
    <cfRule type="cellIs" dxfId="12" priority="95" operator="equal">
      <formula>"ZDRŽEL(A) SE"</formula>
    </cfRule>
    <cfRule type="cellIs" dxfId="11" priority="96" operator="equal">
      <formula>"NE"</formula>
    </cfRule>
    <cfRule type="cellIs" dxfId="10" priority="97" operator="equal">
      <formula>"ANO"</formula>
    </cfRule>
  </conditionalFormatting>
  <conditionalFormatting sqref="X7:X35">
    <cfRule type="cellIs" dxfId="9" priority="46" operator="greaterThan">
      <formula>10</formula>
    </cfRule>
  </conditionalFormatting>
  <conditionalFormatting sqref="B18:V19">
    <cfRule type="cellIs" dxfId="8" priority="26" operator="equal">
      <formula>"ZDRŽEL(A) SE"</formula>
    </cfRule>
    <cfRule type="cellIs" dxfId="7" priority="27" operator="equal">
      <formula>"ZDRŽEL(A) SE"</formula>
    </cfRule>
    <cfRule type="cellIs" dxfId="6" priority="28" operator="equal">
      <formula>"NE"</formula>
    </cfRule>
    <cfRule type="cellIs" dxfId="5" priority="29" operator="equal">
      <formula>"ANO"</formula>
    </cfRule>
  </conditionalFormatting>
  <conditionalFormatting sqref="A7:A24">
    <cfRule type="duplicateValues" dxfId="4" priority="186"/>
  </conditionalFormatting>
  <conditionalFormatting sqref="B25:V35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2022-12-21T13:36:57Z</dcterms:modified>
</cp:coreProperties>
</file>