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vmstorage\jitka.kocova$\plocha\"/>
    </mc:Choice>
  </mc:AlternateContent>
  <xr:revisionPtr revIDLastSave="0" documentId="13_ncr:1_{4FBE9FF8-5A78-40C0-8891-8B6809F57C8D}" xr6:coauthVersionLast="47" xr6:coauthVersionMax="47" xr10:uidLastSave="{00000000-0000-0000-0000-000000000000}"/>
  <bookViews>
    <workbookView xWindow="-120" yWindow="-120" windowWidth="29040" windowHeight="15840" tabRatio="598" xr2:uid="{00000000-000D-0000-FFFF-FFFF00000000}"/>
  </bookViews>
  <sheets>
    <sheet name="Výsledky hlasování" sheetId="1" r:id="rId1"/>
    <sheet name="List2" sheetId="2" state="hidden" r:id="rId2"/>
    <sheet name="List3" sheetId="3" state="hidden" r:id="rId3"/>
  </sheets>
  <calcPr calcId="181029"/>
</workbook>
</file>

<file path=xl/calcChain.xml><?xml version="1.0" encoding="utf-8"?>
<calcChain xmlns="http://schemas.openxmlformats.org/spreadsheetml/2006/main">
  <c r="X11" i="1" l="1"/>
  <c r="Y11" i="1"/>
  <c r="Z11" i="1"/>
  <c r="AA11" i="1"/>
  <c r="X12" i="1"/>
  <c r="Y12" i="1"/>
  <c r="Z12" i="1"/>
  <c r="AA12" i="1"/>
  <c r="X7" i="1" l="1"/>
  <c r="Y7" i="1"/>
  <c r="Z7" i="1"/>
  <c r="AA7" i="1"/>
  <c r="X8" i="1"/>
  <c r="Y8" i="1"/>
  <c r="Z8" i="1"/>
  <c r="AA8" i="1"/>
  <c r="X9" i="1"/>
  <c r="Y9" i="1"/>
  <c r="Z9" i="1"/>
  <c r="AA9" i="1"/>
  <c r="X10" i="1"/>
  <c r="Y10" i="1"/>
  <c r="Z10" i="1"/>
  <c r="AA10" i="1"/>
  <c r="X13" i="1"/>
  <c r="Y13" i="1"/>
  <c r="Z13" i="1"/>
  <c r="AA13" i="1"/>
  <c r="X14" i="1"/>
  <c r="Y14" i="1"/>
  <c r="Z14" i="1"/>
  <c r="AA14" i="1"/>
  <c r="X15" i="1"/>
  <c r="Y15" i="1"/>
  <c r="Z15" i="1"/>
  <c r="AA15" i="1"/>
  <c r="X16" i="1"/>
  <c r="Y16" i="1"/>
  <c r="Z16" i="1"/>
  <c r="AA16" i="1"/>
  <c r="X17" i="1"/>
  <c r="Y17" i="1"/>
  <c r="Z17" i="1"/>
  <c r="AA17" i="1"/>
</calcChain>
</file>

<file path=xl/sharedStrings.xml><?xml version="1.0" encoding="utf-8"?>
<sst xmlns="http://schemas.openxmlformats.org/spreadsheetml/2006/main" count="305" uniqueCount="59">
  <si>
    <t>Ing.</t>
  </si>
  <si>
    <t>Jaroslav</t>
  </si>
  <si>
    <t>Miloslav</t>
  </si>
  <si>
    <t>Jiraský</t>
  </si>
  <si>
    <t>František</t>
  </si>
  <si>
    <t>Mgr.</t>
  </si>
  <si>
    <t>Jiří</t>
  </si>
  <si>
    <t>Jan</t>
  </si>
  <si>
    <t>Kovařík</t>
  </si>
  <si>
    <t>Krejza</t>
  </si>
  <si>
    <t>Martin</t>
  </si>
  <si>
    <t>Soušek</t>
  </si>
  <si>
    <t>Vondráček</t>
  </si>
  <si>
    <t>ANO</t>
  </si>
  <si>
    <t>NE</t>
  </si>
  <si>
    <t>ZDRŽEL(A) SE</t>
  </si>
  <si>
    <t>CELKEM</t>
  </si>
  <si>
    <t>ZDRŽELO SE</t>
  </si>
  <si>
    <t>NEHLASOVALO</t>
  </si>
  <si>
    <t>Bendl</t>
  </si>
  <si>
    <t>Burešová</t>
  </si>
  <si>
    <t>Fišer</t>
  </si>
  <si>
    <t>Kysilková</t>
  </si>
  <si>
    <t>Lipavský</t>
  </si>
  <si>
    <t>Stanislava</t>
  </si>
  <si>
    <t>Blanka</t>
  </si>
  <si>
    <t>Klofanda</t>
  </si>
  <si>
    <t>Koblížek</t>
  </si>
  <si>
    <t>Plhák</t>
  </si>
  <si>
    <t>Vrátilová</t>
  </si>
  <si>
    <t>Petr</t>
  </si>
  <si>
    <t>Iva</t>
  </si>
  <si>
    <t>3) Zastupitelstvo města schvaluje program zasedání.</t>
  </si>
  <si>
    <t>1) Zastupitelstvo města určuje zapisovatelkou paní Jitku Kočovou a pana Jiřího Kořínka zodpovědného za obsluhu elektronického hlasovacího zařízení.</t>
  </si>
  <si>
    <t>MUDr.</t>
  </si>
  <si>
    <t>Bc.</t>
  </si>
  <si>
    <t>Baťa</t>
  </si>
  <si>
    <t>Hlavatý</t>
  </si>
  <si>
    <t>Junek</t>
  </si>
  <si>
    <t>Kellner</t>
  </si>
  <si>
    <t>Lipavská</t>
  </si>
  <si>
    <t>Lipertová</t>
  </si>
  <si>
    <t>Motl</t>
  </si>
  <si>
    <t>Roman</t>
  </si>
  <si>
    <t>Miroslav</t>
  </si>
  <si>
    <t>Lubomír</t>
  </si>
  <si>
    <t>Edita</t>
  </si>
  <si>
    <t>Radka</t>
  </si>
  <si>
    <t>Zastupitelstvo města 22.2.2023</t>
  </si>
  <si>
    <t>-</t>
  </si>
  <si>
    <t>2) Zastupitelstvo města volí ověřovatele zápisu pana Jiřího Kovaříka a pana Petra Klofandu.</t>
  </si>
  <si>
    <t>5) Zastupitelstvo města jmenuje volební komisi pro volbu držitelů Cen města Vysokého Mýta za rok 2022 ve složení: Mgr. Marie Lněničková, JUDr. Libor Poláček, Markéta Nádvorníková, DiS.</t>
  </si>
  <si>
    <t>4) Zastupitelstvo města schvaluje volební řád pro volbu držitelů Cen města Vysokého Mýta za rok 2022.</t>
  </si>
  <si>
    <t>6) Zastupitelstvo města uděluje Ceny města Vysokého Mýta za rok 2022 podle výsledků tajného hlasování a ukládá volební komisi pro udílení Cen města Vysokého Mýta za rok 2022 jména držitelů zveřejnit na slavnostním večeru dne 16. března 2023.</t>
  </si>
  <si>
    <t>7) Zastupitelstvo města schvaluje koupi pozemků parc. č. 4602/8, 4629/23, 4629/21 a 4615 vše v k.ú. Vysoké Mýto od vlastníka za kupní cenu ve výši 548.703 Kč.</t>
  </si>
  <si>
    <t>8) Zastupitelstvo města schvaluje koupi podílu ve výši 1/24 na pozemku parc. č. 10494 orná půda v k.ú. Vysoké Mýto od VIAGEM a.s., IČ 04817320, za kupní cenu ve výši 40.037 Kč.</t>
  </si>
  <si>
    <t>10) Zastupitelstvo města schvaluje prodej pozemků parc. č. 6321/8, 6321/19, 6321/32 a 6321/34, vše v k.ú. Vysoké Mýto Ředitelství silnic a dálnic ČR, státní příspěvkové organizaci, IČ 65993390, za celkovou kupní cenu ve výši 716.240 Kč včetně DPH.</t>
  </si>
  <si>
    <t>11) Zastupitelstvo města schvaluje koupi pozemků parc. č. 187/15, 187/19 a 345/2, vše orná půda, vše v k.ú. Lhůta u Vysokého Mýta od vlastníků za kupní cenu ve výši 6.891.000 Kč.</t>
  </si>
  <si>
    <t>9) Zastupitelstvo města schvaluje směnu pozemku parc. č. 1274 zastavěná plocha a nádvoří, jehož součástí je stavba Pražské Předměstí, č.p. 85 a pozemku parc. č. 1275/1 zahrada, obojí v k.ú. Vysoké Mýto, obojí ve vlastnictví města Vysokého Mýta za pozemek nově vzniklý geometrickým plánem č. 4620-1089/2022 označený jako parc. č. 1276/6 zastavěná plocha a nádvoří v k.ú. Vysoké Mýto ve vlastnictví pana Jana Nováka, xx, trvale bytem xx, včetně zřízení věcného břemene únikového východu (únikové cesty) ze Šemberova divadla na pozemku nově vzniklém shora uvedeným geometrickým plánem označeném jako parc. č. 1276/5 v k.ú. Vysoké Mýto, s doplatkem 6.000.000 Kč ze strany p. Jana Nováka. Dodání nemovité věci je, dle § 56 zákona č. 235/2004 Sb., o dani z přidané hodnoty, osvobozeno. Důvodem směny s výše uvedeným doplatkem je definitivní vyřešení vlastnictví pozemku pod obecně prospěšnou stavbou Šemberova divadla tak, aby město Vysoké Mýto bylo vlastníkem všech pozemků, na kterých se nachází obecně prospěšná stavba Šemberova divadla, a to včetně právního zakotvení evakuační únikové cesty.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</si>
</sst>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b/>
      <sz val="16"/>
      <color theme="1"/>
      <name val="Calibri"/>
      <family val="2"/>
      <charset val="238"/>
      <scheme val="minor"/>
    </font>
    <font>
      <sz val="10"/>
      <color theme="0" tint="-0.34998626667073579"/>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49" fontId="1" fillId="0" borderId="0" xfId="0" applyNumberFormat="1" applyFont="1" applyAlignment="1">
      <alignment horizontal="left"/>
    </xf>
    <xf numFmtId="49" fontId="1" fillId="0" borderId="0" xfId="0" applyNumberFormat="1" applyFont="1" applyAlignment="1">
      <alignment horizontal="center" vertical="center"/>
    </xf>
    <xf numFmtId="1" fontId="2" fillId="0" borderId="6" xfId="0" applyNumberFormat="1" applyFont="1" applyBorder="1" applyAlignment="1">
      <alignment horizontal="center" vertical="center" wrapText="1"/>
    </xf>
    <xf numFmtId="49" fontId="1" fillId="0" borderId="0" xfId="0" applyNumberFormat="1" applyFont="1" applyAlignment="1">
      <alignment horizontal="left" wrapText="1"/>
    </xf>
    <xf numFmtId="49" fontId="4" fillId="0" borderId="0" xfId="0" applyNumberFormat="1" applyFont="1" applyAlignment="1">
      <alignment horizontal="left"/>
    </xf>
    <xf numFmtId="49" fontId="2" fillId="0" borderId="0" xfId="0" applyNumberFormat="1" applyFont="1" applyAlignment="1">
      <alignment horizontal="left" wrapText="1"/>
    </xf>
    <xf numFmtId="49" fontId="3" fillId="0" borderId="0" xfId="0" applyNumberFormat="1" applyFont="1" applyAlignment="1">
      <alignment horizontal="center" vertical="center" wrapText="1"/>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10">
    <dxf>
      <font>
        <color rgb="FF9C0006"/>
      </font>
      <fill>
        <patternFill>
          <bgColor rgb="FFFFC7CE"/>
        </patternFill>
      </fill>
    </dxf>
    <dxf>
      <fill>
        <patternFill>
          <bgColor rgb="FF92D050"/>
        </patternFill>
      </fill>
    </dxf>
    <dxf>
      <fill>
        <patternFill>
          <bgColor rgb="FFFF0000"/>
        </patternFill>
      </fill>
    </dxf>
    <dxf>
      <fill>
        <patternFill>
          <bgColor rgb="FFFFFF00"/>
        </patternFill>
      </fill>
    </dxf>
    <dxf>
      <fill>
        <patternFill>
          <bgColor rgb="FFFFFF66"/>
        </patternFill>
      </fill>
    </dxf>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7"/>
  <sheetViews>
    <sheetView tabSelected="1" zoomScaleNormal="100" workbookViewId="0">
      <pane xSplit="1" ySplit="6" topLeftCell="B7" activePane="bottomRight" state="frozen"/>
      <selection pane="topRight" activeCell="B1" sqref="B1"/>
      <selection pane="bottomLeft" activeCell="A7" sqref="A7"/>
      <selection pane="bottomRight" activeCell="A3" sqref="A3:A5"/>
    </sheetView>
  </sheetViews>
  <sheetFormatPr defaultColWidth="5.7109375" defaultRowHeight="12.75" customHeight="1" x14ac:dyDescent="0.2"/>
  <cols>
    <col min="1" max="1" width="62.7109375" style="4" customWidth="1"/>
    <col min="2" max="22" width="10.7109375" style="1" customWidth="1"/>
    <col min="23" max="23" width="5.7109375" style="1"/>
    <col min="24" max="27" width="10.85546875" style="1" customWidth="1"/>
    <col min="28" max="32" width="5.7109375" style="1"/>
    <col min="33" max="33" width="15.7109375" style="1" customWidth="1"/>
    <col min="34" max="16384" width="5.7109375" style="1"/>
  </cols>
  <sheetData>
    <row r="1" spans="1:27" ht="15" customHeight="1" x14ac:dyDescent="0.25">
      <c r="A1" s="6"/>
      <c r="X1"/>
      <c r="Y1"/>
      <c r="Z1"/>
      <c r="AA1"/>
    </row>
    <row r="2" spans="1:27" ht="15" customHeight="1" x14ac:dyDescent="0.2">
      <c r="A2" s="6"/>
      <c r="B2" s="1" t="s">
        <v>0</v>
      </c>
      <c r="D2" s="1" t="s">
        <v>5</v>
      </c>
      <c r="E2" s="1" t="s">
        <v>0</v>
      </c>
      <c r="G2" s="1" t="s">
        <v>0</v>
      </c>
      <c r="H2" s="1" t="s">
        <v>5</v>
      </c>
      <c r="I2" s="1" t="s">
        <v>34</v>
      </c>
      <c r="K2" s="1" t="s">
        <v>5</v>
      </c>
      <c r="M2" s="1" t="s">
        <v>0</v>
      </c>
      <c r="N2" s="1" t="s">
        <v>5</v>
      </c>
      <c r="O2" s="1" t="s">
        <v>35</v>
      </c>
      <c r="P2" s="1" t="s">
        <v>5</v>
      </c>
      <c r="Q2" s="1" t="s">
        <v>5</v>
      </c>
      <c r="S2" s="1" t="s">
        <v>5</v>
      </c>
      <c r="T2" s="1" t="s">
        <v>0</v>
      </c>
      <c r="V2" s="1" t="s">
        <v>5</v>
      </c>
      <c r="X2" s="8" t="s">
        <v>16</v>
      </c>
      <c r="Y2" s="9"/>
      <c r="Z2" s="9"/>
      <c r="AA2" s="10"/>
    </row>
    <row r="3" spans="1:27" ht="15" customHeight="1" x14ac:dyDescent="0.2">
      <c r="A3" s="7" t="s">
        <v>48</v>
      </c>
      <c r="B3" s="1" t="s">
        <v>36</v>
      </c>
      <c r="C3" s="1" t="s">
        <v>19</v>
      </c>
      <c r="D3" s="1" t="s">
        <v>20</v>
      </c>
      <c r="E3" s="1" t="s">
        <v>21</v>
      </c>
      <c r="F3" s="1" t="s">
        <v>37</v>
      </c>
      <c r="G3" s="1" t="s">
        <v>3</v>
      </c>
      <c r="H3" s="1" t="s">
        <v>38</v>
      </c>
      <c r="I3" s="1" t="s">
        <v>39</v>
      </c>
      <c r="J3" s="1" t="s">
        <v>26</v>
      </c>
      <c r="K3" s="1" t="s">
        <v>27</v>
      </c>
      <c r="L3" s="1" t="s">
        <v>8</v>
      </c>
      <c r="M3" s="1" t="s">
        <v>9</v>
      </c>
      <c r="N3" s="1" t="s">
        <v>22</v>
      </c>
      <c r="O3" s="1" t="s">
        <v>40</v>
      </c>
      <c r="P3" s="1" t="s">
        <v>23</v>
      </c>
      <c r="Q3" s="1" t="s">
        <v>41</v>
      </c>
      <c r="R3" s="1" t="s">
        <v>42</v>
      </c>
      <c r="S3" s="1" t="s">
        <v>28</v>
      </c>
      <c r="T3" s="1" t="s">
        <v>11</v>
      </c>
      <c r="U3" s="1" t="s">
        <v>12</v>
      </c>
      <c r="V3" s="1" t="s">
        <v>29</v>
      </c>
      <c r="X3" s="11" t="s">
        <v>13</v>
      </c>
      <c r="Y3" s="13" t="s">
        <v>14</v>
      </c>
      <c r="Z3" s="15" t="s">
        <v>17</v>
      </c>
      <c r="AA3" s="17" t="s">
        <v>18</v>
      </c>
    </row>
    <row r="4" spans="1:27" ht="15" customHeight="1" x14ac:dyDescent="0.2">
      <c r="A4" s="7"/>
      <c r="B4" s="1" t="s">
        <v>43</v>
      </c>
      <c r="C4" s="1" t="s">
        <v>1</v>
      </c>
      <c r="D4" s="1" t="s">
        <v>24</v>
      </c>
      <c r="E4" s="1" t="s">
        <v>6</v>
      </c>
      <c r="F4" s="1" t="s">
        <v>44</v>
      </c>
      <c r="G4" s="1" t="s">
        <v>4</v>
      </c>
      <c r="H4" s="1" t="s">
        <v>6</v>
      </c>
      <c r="I4" s="1" t="s">
        <v>45</v>
      </c>
      <c r="J4" s="1" t="s">
        <v>30</v>
      </c>
      <c r="K4" s="1" t="s">
        <v>10</v>
      </c>
      <c r="L4" s="1" t="s">
        <v>6</v>
      </c>
      <c r="M4" s="1" t="s">
        <v>10</v>
      </c>
      <c r="N4" s="1" t="s">
        <v>25</v>
      </c>
      <c r="O4" s="1" t="s">
        <v>46</v>
      </c>
      <c r="P4" s="1" t="s">
        <v>7</v>
      </c>
      <c r="Q4" s="1" t="s">
        <v>47</v>
      </c>
      <c r="R4" s="1" t="s">
        <v>30</v>
      </c>
      <c r="S4" s="1" t="s">
        <v>6</v>
      </c>
      <c r="T4" s="1" t="s">
        <v>2</v>
      </c>
      <c r="U4" s="1" t="s">
        <v>6</v>
      </c>
      <c r="V4" s="1" t="s">
        <v>31</v>
      </c>
      <c r="X4" s="12"/>
      <c r="Y4" s="14"/>
      <c r="Z4" s="16"/>
      <c r="AA4" s="18"/>
    </row>
    <row r="5" spans="1:27" ht="15" customHeight="1" x14ac:dyDescent="0.25">
      <c r="A5" s="7"/>
      <c r="M5" s="5"/>
      <c r="X5"/>
      <c r="Y5"/>
      <c r="Z5"/>
      <c r="AA5"/>
    </row>
    <row r="6" spans="1:27" ht="15" customHeight="1" x14ac:dyDescent="0.25">
      <c r="A6" s="6"/>
      <c r="X6"/>
      <c r="Y6"/>
      <c r="Z6"/>
      <c r="AA6"/>
    </row>
    <row r="7" spans="1:27" ht="27.75" customHeight="1" x14ac:dyDescent="0.2">
      <c r="A7" s="4" t="s">
        <v>33</v>
      </c>
      <c r="B7" s="2" t="s">
        <v>13</v>
      </c>
      <c r="C7" s="2" t="s">
        <v>13</v>
      </c>
      <c r="D7" s="2" t="s">
        <v>13</v>
      </c>
      <c r="E7" s="2" t="s">
        <v>13</v>
      </c>
      <c r="F7" s="2" t="s">
        <v>13</v>
      </c>
      <c r="G7" s="2" t="s">
        <v>13</v>
      </c>
      <c r="H7" s="2" t="s">
        <v>13</v>
      </c>
      <c r="I7" s="2" t="s">
        <v>49</v>
      </c>
      <c r="J7" s="2" t="s">
        <v>13</v>
      </c>
      <c r="K7" s="2" t="s">
        <v>13</v>
      </c>
      <c r="L7" s="2" t="s">
        <v>13</v>
      </c>
      <c r="M7" s="2" t="s">
        <v>13</v>
      </c>
      <c r="N7" s="2" t="s">
        <v>49</v>
      </c>
      <c r="O7" s="2" t="s">
        <v>13</v>
      </c>
      <c r="P7" s="2" t="s">
        <v>13</v>
      </c>
      <c r="Q7" s="2" t="s">
        <v>13</v>
      </c>
      <c r="R7" s="2" t="s">
        <v>13</v>
      </c>
      <c r="S7" s="2" t="s">
        <v>13</v>
      </c>
      <c r="T7" s="2" t="s">
        <v>13</v>
      </c>
      <c r="U7" s="2" t="s">
        <v>13</v>
      </c>
      <c r="V7" s="2" t="s">
        <v>13</v>
      </c>
      <c r="X7" s="3">
        <f t="shared" ref="X7:X17" si="0">COUNTIF($B7:$W7,"ANO")</f>
        <v>19</v>
      </c>
      <c r="Y7" s="3">
        <f t="shared" ref="Y7:Y17" si="1">COUNTIF($B7:$W7,"NE")</f>
        <v>0</v>
      </c>
      <c r="Z7" s="3">
        <f t="shared" ref="Z7:Z17" si="2">COUNTIF($B7:$W7,"ZDRŽEL(A) SE")</f>
        <v>0</v>
      </c>
      <c r="AA7" s="3">
        <f t="shared" ref="AA7:AA17" si="3">COUNTIF(B7:W7,"-")</f>
        <v>2</v>
      </c>
    </row>
    <row r="8" spans="1:27" ht="25.5" x14ac:dyDescent="0.2">
      <c r="A8" s="4" t="s">
        <v>50</v>
      </c>
      <c r="B8" s="2" t="s">
        <v>13</v>
      </c>
      <c r="C8" s="2" t="s">
        <v>13</v>
      </c>
      <c r="D8" s="2" t="s">
        <v>13</v>
      </c>
      <c r="E8" s="2" t="s">
        <v>13</v>
      </c>
      <c r="F8" s="2" t="s">
        <v>13</v>
      </c>
      <c r="G8" s="2" t="s">
        <v>13</v>
      </c>
      <c r="H8" s="2" t="s">
        <v>13</v>
      </c>
      <c r="I8" s="2" t="s">
        <v>49</v>
      </c>
      <c r="J8" s="2" t="s">
        <v>15</v>
      </c>
      <c r="K8" s="2" t="s">
        <v>13</v>
      </c>
      <c r="L8" s="2" t="s">
        <v>15</v>
      </c>
      <c r="M8" s="2" t="s">
        <v>13</v>
      </c>
      <c r="N8" s="2" t="s">
        <v>49</v>
      </c>
      <c r="O8" s="2" t="s">
        <v>13</v>
      </c>
      <c r="P8" s="2" t="s">
        <v>13</v>
      </c>
      <c r="Q8" s="2" t="s">
        <v>13</v>
      </c>
      <c r="R8" s="2" t="s">
        <v>13</v>
      </c>
      <c r="S8" s="2" t="s">
        <v>13</v>
      </c>
      <c r="T8" s="2" t="s">
        <v>13</v>
      </c>
      <c r="U8" s="2" t="s">
        <v>13</v>
      </c>
      <c r="V8" s="2" t="s">
        <v>13</v>
      </c>
      <c r="X8" s="3">
        <f t="shared" si="0"/>
        <v>17</v>
      </c>
      <c r="Y8" s="3">
        <f t="shared" si="1"/>
        <v>0</v>
      </c>
      <c r="Z8" s="3">
        <f t="shared" si="2"/>
        <v>2</v>
      </c>
      <c r="AA8" s="3">
        <f t="shared" si="3"/>
        <v>2</v>
      </c>
    </row>
    <row r="9" spans="1:27" x14ac:dyDescent="0.2">
      <c r="A9" s="4" t="s">
        <v>32</v>
      </c>
      <c r="B9" s="2" t="s">
        <v>13</v>
      </c>
      <c r="C9" s="2" t="s">
        <v>13</v>
      </c>
      <c r="D9" s="2" t="s">
        <v>13</v>
      </c>
      <c r="E9" s="2" t="s">
        <v>13</v>
      </c>
      <c r="F9" s="2" t="s">
        <v>13</v>
      </c>
      <c r="G9" s="2" t="s">
        <v>13</v>
      </c>
      <c r="H9" s="2" t="s">
        <v>13</v>
      </c>
      <c r="I9" s="2" t="s">
        <v>49</v>
      </c>
      <c r="J9" s="2" t="s">
        <v>13</v>
      </c>
      <c r="K9" s="2" t="s">
        <v>13</v>
      </c>
      <c r="L9" s="2" t="s">
        <v>13</v>
      </c>
      <c r="M9" s="2" t="s">
        <v>13</v>
      </c>
      <c r="N9" s="2" t="s">
        <v>49</v>
      </c>
      <c r="O9" s="2" t="s">
        <v>13</v>
      </c>
      <c r="P9" s="2" t="s">
        <v>13</v>
      </c>
      <c r="Q9" s="2" t="s">
        <v>13</v>
      </c>
      <c r="R9" s="2" t="s">
        <v>13</v>
      </c>
      <c r="S9" s="2" t="s">
        <v>13</v>
      </c>
      <c r="T9" s="2" t="s">
        <v>15</v>
      </c>
      <c r="U9" s="2" t="s">
        <v>13</v>
      </c>
      <c r="V9" s="2" t="s">
        <v>13</v>
      </c>
      <c r="X9" s="3">
        <f t="shared" si="0"/>
        <v>18</v>
      </c>
      <c r="Y9" s="3">
        <f t="shared" si="1"/>
        <v>0</v>
      </c>
      <c r="Z9" s="3">
        <f t="shared" si="2"/>
        <v>1</v>
      </c>
      <c r="AA9" s="3">
        <f t="shared" si="3"/>
        <v>2</v>
      </c>
    </row>
    <row r="10" spans="1:27" ht="25.5" x14ac:dyDescent="0.2">
      <c r="A10" s="4" t="s">
        <v>52</v>
      </c>
      <c r="B10" s="2" t="s">
        <v>13</v>
      </c>
      <c r="C10" s="2" t="s">
        <v>13</v>
      </c>
      <c r="D10" s="2" t="s">
        <v>13</v>
      </c>
      <c r="E10" s="2" t="s">
        <v>13</v>
      </c>
      <c r="F10" s="2" t="s">
        <v>13</v>
      </c>
      <c r="G10" s="2" t="s">
        <v>13</v>
      </c>
      <c r="H10" s="2" t="s">
        <v>13</v>
      </c>
      <c r="I10" s="2" t="s">
        <v>49</v>
      </c>
      <c r="J10" s="2" t="s">
        <v>13</v>
      </c>
      <c r="K10" s="2" t="s">
        <v>13</v>
      </c>
      <c r="L10" s="2" t="s">
        <v>13</v>
      </c>
      <c r="M10" s="2" t="s">
        <v>13</v>
      </c>
      <c r="N10" s="2" t="s">
        <v>49</v>
      </c>
      <c r="O10" s="2" t="s">
        <v>13</v>
      </c>
      <c r="P10" s="2" t="s">
        <v>13</v>
      </c>
      <c r="Q10" s="2" t="s">
        <v>13</v>
      </c>
      <c r="R10" s="2" t="s">
        <v>13</v>
      </c>
      <c r="S10" s="2" t="s">
        <v>13</v>
      </c>
      <c r="T10" s="2" t="s">
        <v>13</v>
      </c>
      <c r="U10" s="2" t="s">
        <v>13</v>
      </c>
      <c r="V10" s="2" t="s">
        <v>13</v>
      </c>
      <c r="X10" s="3">
        <f t="shared" si="0"/>
        <v>19</v>
      </c>
      <c r="Y10" s="3">
        <f t="shared" si="1"/>
        <v>0</v>
      </c>
      <c r="Z10" s="3">
        <f t="shared" si="2"/>
        <v>0</v>
      </c>
      <c r="AA10" s="3">
        <f t="shared" si="3"/>
        <v>2</v>
      </c>
    </row>
    <row r="11" spans="1:27" ht="38.25" x14ac:dyDescent="0.2">
      <c r="A11" s="4" t="s">
        <v>51</v>
      </c>
      <c r="B11" s="2" t="s">
        <v>13</v>
      </c>
      <c r="C11" s="2" t="s">
        <v>13</v>
      </c>
      <c r="D11" s="2" t="s">
        <v>13</v>
      </c>
      <c r="E11" s="2" t="s">
        <v>13</v>
      </c>
      <c r="F11" s="2" t="s">
        <v>13</v>
      </c>
      <c r="G11" s="2" t="s">
        <v>13</v>
      </c>
      <c r="H11" s="2" t="s">
        <v>13</v>
      </c>
      <c r="I11" s="2" t="s">
        <v>49</v>
      </c>
      <c r="J11" s="2" t="s">
        <v>13</v>
      </c>
      <c r="K11" s="2" t="s">
        <v>13</v>
      </c>
      <c r="L11" s="2" t="s">
        <v>13</v>
      </c>
      <c r="M11" s="2" t="s">
        <v>13</v>
      </c>
      <c r="N11" s="2" t="s">
        <v>49</v>
      </c>
      <c r="O11" s="2" t="s">
        <v>13</v>
      </c>
      <c r="P11" s="2" t="s">
        <v>13</v>
      </c>
      <c r="Q11" s="2" t="s">
        <v>13</v>
      </c>
      <c r="R11" s="2" t="s">
        <v>13</v>
      </c>
      <c r="S11" s="2" t="s">
        <v>13</v>
      </c>
      <c r="T11" s="2" t="s">
        <v>13</v>
      </c>
      <c r="U11" s="2" t="s">
        <v>13</v>
      </c>
      <c r="V11" s="2" t="s">
        <v>13</v>
      </c>
      <c r="X11" s="3">
        <f t="shared" si="0"/>
        <v>19</v>
      </c>
      <c r="Y11" s="3">
        <f t="shared" si="1"/>
        <v>0</v>
      </c>
      <c r="Z11" s="3">
        <f t="shared" si="2"/>
        <v>0</v>
      </c>
      <c r="AA11" s="3">
        <f t="shared" ref="AA11:AA12" si="4">COUNTIF(B11:W11,"-")</f>
        <v>2</v>
      </c>
    </row>
    <row r="12" spans="1:27" ht="51" x14ac:dyDescent="0.2">
      <c r="A12" s="4" t="s">
        <v>53</v>
      </c>
      <c r="B12" s="2" t="s">
        <v>13</v>
      </c>
      <c r="C12" s="2" t="s">
        <v>13</v>
      </c>
      <c r="D12" s="2" t="s">
        <v>13</v>
      </c>
      <c r="E12" s="2" t="s">
        <v>13</v>
      </c>
      <c r="F12" s="2" t="s">
        <v>13</v>
      </c>
      <c r="G12" s="2" t="s">
        <v>13</v>
      </c>
      <c r="H12" s="2" t="s">
        <v>13</v>
      </c>
      <c r="I12" s="2" t="s">
        <v>49</v>
      </c>
      <c r="J12" s="2" t="s">
        <v>13</v>
      </c>
      <c r="K12" s="2" t="s">
        <v>49</v>
      </c>
      <c r="L12" s="2" t="s">
        <v>13</v>
      </c>
      <c r="M12" s="2" t="s">
        <v>13</v>
      </c>
      <c r="N12" s="2" t="s">
        <v>49</v>
      </c>
      <c r="O12" s="2" t="s">
        <v>13</v>
      </c>
      <c r="P12" s="2" t="s">
        <v>13</v>
      </c>
      <c r="Q12" s="2" t="s">
        <v>13</v>
      </c>
      <c r="R12" s="2" t="s">
        <v>13</v>
      </c>
      <c r="S12" s="2" t="s">
        <v>13</v>
      </c>
      <c r="T12" s="2" t="s">
        <v>13</v>
      </c>
      <c r="U12" s="2" t="s">
        <v>13</v>
      </c>
      <c r="V12" s="2" t="s">
        <v>13</v>
      </c>
      <c r="X12" s="3">
        <f t="shared" si="0"/>
        <v>18</v>
      </c>
      <c r="Y12" s="3">
        <f t="shared" si="1"/>
        <v>0</v>
      </c>
      <c r="Z12" s="3">
        <f t="shared" si="2"/>
        <v>0</v>
      </c>
      <c r="AA12" s="3">
        <f t="shared" si="4"/>
        <v>3</v>
      </c>
    </row>
    <row r="13" spans="1:27" ht="38.25" x14ac:dyDescent="0.2">
      <c r="A13" s="4" t="s">
        <v>54</v>
      </c>
      <c r="B13" s="2" t="s">
        <v>49</v>
      </c>
      <c r="C13" s="2" t="s">
        <v>13</v>
      </c>
      <c r="D13" s="2" t="s">
        <v>13</v>
      </c>
      <c r="E13" s="2" t="s">
        <v>13</v>
      </c>
      <c r="F13" s="2" t="s">
        <v>13</v>
      </c>
      <c r="G13" s="2" t="s">
        <v>13</v>
      </c>
      <c r="H13" s="2" t="s">
        <v>13</v>
      </c>
      <c r="I13" s="2" t="s">
        <v>49</v>
      </c>
      <c r="J13" s="2" t="s">
        <v>13</v>
      </c>
      <c r="K13" s="2" t="s">
        <v>49</v>
      </c>
      <c r="L13" s="2" t="s">
        <v>13</v>
      </c>
      <c r="M13" s="2" t="s">
        <v>13</v>
      </c>
      <c r="N13" s="2" t="s">
        <v>49</v>
      </c>
      <c r="O13" s="2" t="s">
        <v>13</v>
      </c>
      <c r="P13" s="2" t="s">
        <v>13</v>
      </c>
      <c r="Q13" s="2" t="s">
        <v>13</v>
      </c>
      <c r="R13" s="2" t="s">
        <v>13</v>
      </c>
      <c r="S13" s="2" t="s">
        <v>13</v>
      </c>
      <c r="T13" s="2" t="s">
        <v>13</v>
      </c>
      <c r="U13" s="2" t="s">
        <v>13</v>
      </c>
      <c r="V13" s="2" t="s">
        <v>13</v>
      </c>
      <c r="X13" s="3">
        <f t="shared" si="0"/>
        <v>17</v>
      </c>
      <c r="Y13" s="3">
        <f t="shared" si="1"/>
        <v>0</v>
      </c>
      <c r="Z13" s="3">
        <f t="shared" si="2"/>
        <v>0</v>
      </c>
      <c r="AA13" s="3">
        <f t="shared" si="3"/>
        <v>4</v>
      </c>
    </row>
    <row r="14" spans="1:27" ht="38.25" x14ac:dyDescent="0.2">
      <c r="A14" s="4" t="s">
        <v>55</v>
      </c>
      <c r="B14" s="2" t="s">
        <v>13</v>
      </c>
      <c r="C14" s="2" t="s">
        <v>13</v>
      </c>
      <c r="D14" s="2" t="s">
        <v>13</v>
      </c>
      <c r="E14" s="2" t="s">
        <v>13</v>
      </c>
      <c r="F14" s="2" t="s">
        <v>13</v>
      </c>
      <c r="G14" s="2" t="s">
        <v>13</v>
      </c>
      <c r="H14" s="2" t="s">
        <v>13</v>
      </c>
      <c r="I14" s="2" t="s">
        <v>49</v>
      </c>
      <c r="J14" s="2" t="s">
        <v>13</v>
      </c>
      <c r="K14" s="2" t="s">
        <v>13</v>
      </c>
      <c r="L14" s="2" t="s">
        <v>13</v>
      </c>
      <c r="M14" s="2" t="s">
        <v>13</v>
      </c>
      <c r="N14" s="2" t="s">
        <v>49</v>
      </c>
      <c r="O14" s="2" t="s">
        <v>13</v>
      </c>
      <c r="P14" s="2" t="s">
        <v>13</v>
      </c>
      <c r="Q14" s="2" t="s">
        <v>13</v>
      </c>
      <c r="R14" s="2" t="s">
        <v>13</v>
      </c>
      <c r="S14" s="2" t="s">
        <v>13</v>
      </c>
      <c r="T14" s="2" t="s">
        <v>13</v>
      </c>
      <c r="U14" s="2" t="s">
        <v>13</v>
      </c>
      <c r="V14" s="2" t="s">
        <v>13</v>
      </c>
      <c r="X14" s="3">
        <f t="shared" si="0"/>
        <v>19</v>
      </c>
      <c r="Y14" s="3">
        <f t="shared" si="1"/>
        <v>0</v>
      </c>
      <c r="Z14" s="3">
        <f t="shared" si="2"/>
        <v>0</v>
      </c>
      <c r="AA14" s="3">
        <f t="shared" si="3"/>
        <v>2</v>
      </c>
    </row>
    <row r="15" spans="1:27" ht="204" x14ac:dyDescent="0.2">
      <c r="A15" s="4" t="s">
        <v>58</v>
      </c>
      <c r="B15" s="2" t="s">
        <v>13</v>
      </c>
      <c r="C15" s="2" t="s">
        <v>13</v>
      </c>
      <c r="D15" s="2" t="s">
        <v>13</v>
      </c>
      <c r="E15" s="2" t="s">
        <v>13</v>
      </c>
      <c r="F15" s="2" t="s">
        <v>13</v>
      </c>
      <c r="G15" s="2" t="s">
        <v>13</v>
      </c>
      <c r="H15" s="2" t="s">
        <v>13</v>
      </c>
      <c r="I15" s="2" t="s">
        <v>49</v>
      </c>
      <c r="J15" s="2" t="s">
        <v>13</v>
      </c>
      <c r="K15" s="2" t="s">
        <v>13</v>
      </c>
      <c r="L15" s="2" t="s">
        <v>13</v>
      </c>
      <c r="M15" s="2" t="s">
        <v>13</v>
      </c>
      <c r="N15" s="2" t="s">
        <v>49</v>
      </c>
      <c r="O15" s="2" t="s">
        <v>13</v>
      </c>
      <c r="P15" s="2" t="s">
        <v>13</v>
      </c>
      <c r="Q15" s="2" t="s">
        <v>13</v>
      </c>
      <c r="R15" s="2" t="s">
        <v>13</v>
      </c>
      <c r="S15" s="2" t="s">
        <v>13</v>
      </c>
      <c r="T15" s="2" t="s">
        <v>13</v>
      </c>
      <c r="U15" s="2" t="s">
        <v>13</v>
      </c>
      <c r="V15" s="2" t="s">
        <v>13</v>
      </c>
      <c r="X15" s="3">
        <f t="shared" si="0"/>
        <v>19</v>
      </c>
      <c r="Y15" s="3">
        <f t="shared" si="1"/>
        <v>0</v>
      </c>
      <c r="Z15" s="3">
        <f t="shared" si="2"/>
        <v>0</v>
      </c>
      <c r="AA15" s="3">
        <f t="shared" si="3"/>
        <v>2</v>
      </c>
    </row>
    <row r="16" spans="1:27" ht="51" x14ac:dyDescent="0.2">
      <c r="A16" s="4" t="s">
        <v>56</v>
      </c>
      <c r="B16" s="2" t="s">
        <v>13</v>
      </c>
      <c r="C16" s="2" t="s">
        <v>13</v>
      </c>
      <c r="D16" s="2" t="s">
        <v>13</v>
      </c>
      <c r="E16" s="2" t="s">
        <v>13</v>
      </c>
      <c r="F16" s="2" t="s">
        <v>13</v>
      </c>
      <c r="G16" s="2" t="s">
        <v>13</v>
      </c>
      <c r="H16" s="2" t="s">
        <v>13</v>
      </c>
      <c r="I16" s="2" t="s">
        <v>49</v>
      </c>
      <c r="J16" s="2" t="s">
        <v>13</v>
      </c>
      <c r="K16" s="2" t="s">
        <v>13</v>
      </c>
      <c r="L16" s="2" t="s">
        <v>13</v>
      </c>
      <c r="M16" s="2" t="s">
        <v>13</v>
      </c>
      <c r="N16" s="2" t="s">
        <v>49</v>
      </c>
      <c r="O16" s="2" t="s">
        <v>15</v>
      </c>
      <c r="P16" s="2" t="s">
        <v>13</v>
      </c>
      <c r="Q16" s="2" t="s">
        <v>13</v>
      </c>
      <c r="R16" s="2" t="s">
        <v>13</v>
      </c>
      <c r="S16" s="2" t="s">
        <v>13</v>
      </c>
      <c r="T16" s="2" t="s">
        <v>13</v>
      </c>
      <c r="U16" s="2" t="s">
        <v>13</v>
      </c>
      <c r="V16" s="2" t="s">
        <v>13</v>
      </c>
      <c r="X16" s="3">
        <f t="shared" si="0"/>
        <v>18</v>
      </c>
      <c r="Y16" s="3">
        <f t="shared" si="1"/>
        <v>0</v>
      </c>
      <c r="Z16" s="3">
        <f t="shared" si="2"/>
        <v>1</v>
      </c>
      <c r="AA16" s="3">
        <f t="shared" si="3"/>
        <v>2</v>
      </c>
    </row>
    <row r="17" spans="1:27" ht="38.25" x14ac:dyDescent="0.2">
      <c r="A17" s="4" t="s">
        <v>57</v>
      </c>
      <c r="B17" s="2" t="s">
        <v>13</v>
      </c>
      <c r="C17" s="2" t="s">
        <v>13</v>
      </c>
      <c r="D17" s="2" t="s">
        <v>13</v>
      </c>
      <c r="E17" s="2" t="s">
        <v>13</v>
      </c>
      <c r="F17" s="2" t="s">
        <v>13</v>
      </c>
      <c r="G17" s="2" t="s">
        <v>13</v>
      </c>
      <c r="H17" s="2" t="s">
        <v>13</v>
      </c>
      <c r="I17" s="2" t="s">
        <v>49</v>
      </c>
      <c r="J17" s="2" t="s">
        <v>13</v>
      </c>
      <c r="K17" s="2" t="s">
        <v>13</v>
      </c>
      <c r="L17" s="2" t="s">
        <v>13</v>
      </c>
      <c r="M17" s="2" t="s">
        <v>13</v>
      </c>
      <c r="N17" s="2" t="s">
        <v>49</v>
      </c>
      <c r="O17" s="2" t="s">
        <v>13</v>
      </c>
      <c r="P17" s="2" t="s">
        <v>13</v>
      </c>
      <c r="Q17" s="2" t="s">
        <v>13</v>
      </c>
      <c r="R17" s="2" t="s">
        <v>13</v>
      </c>
      <c r="S17" s="2" t="s">
        <v>13</v>
      </c>
      <c r="T17" s="2" t="s">
        <v>13</v>
      </c>
      <c r="U17" s="2" t="s">
        <v>13</v>
      </c>
      <c r="V17" s="2" t="s">
        <v>13</v>
      </c>
      <c r="X17" s="3">
        <f t="shared" si="0"/>
        <v>19</v>
      </c>
      <c r="Y17" s="3">
        <f t="shared" si="1"/>
        <v>0</v>
      </c>
      <c r="Z17" s="3">
        <f t="shared" si="2"/>
        <v>0</v>
      </c>
      <c r="AA17" s="3">
        <f t="shared" si="3"/>
        <v>2</v>
      </c>
    </row>
  </sheetData>
  <mergeCells count="6">
    <mergeCell ref="A3:A5"/>
    <mergeCell ref="X2:AA2"/>
    <mergeCell ref="X3:X4"/>
    <mergeCell ref="Y3:Y4"/>
    <mergeCell ref="Z3:Z4"/>
    <mergeCell ref="AA3:AA4"/>
  </mergeCells>
  <conditionalFormatting sqref="B17:V17 B7:V14">
    <cfRule type="cellIs" dxfId="9" priority="90" operator="equal">
      <formula>"ZDRŽEL(A) SE"</formula>
    </cfRule>
    <cfRule type="cellIs" dxfId="8" priority="91" operator="equal">
      <formula>"ZDRŽEL(A) SE"</formula>
    </cfRule>
    <cfRule type="cellIs" dxfId="7" priority="92" operator="equal">
      <formula>"NE"</formula>
    </cfRule>
    <cfRule type="cellIs" dxfId="6" priority="93" operator="equal">
      <formula>"ANO"</formula>
    </cfRule>
  </conditionalFormatting>
  <conditionalFormatting sqref="X7:X17">
    <cfRule type="cellIs" dxfId="5" priority="42" operator="greaterThan">
      <formula>10</formula>
    </cfRule>
  </conditionalFormatting>
  <conditionalFormatting sqref="B15:V16">
    <cfRule type="cellIs" dxfId="4" priority="22" operator="equal">
      <formula>"ZDRŽEL(A) SE"</formula>
    </cfRule>
    <cfRule type="cellIs" dxfId="3" priority="23" operator="equal">
      <formula>"ZDRŽEL(A) SE"</formula>
    </cfRule>
    <cfRule type="cellIs" dxfId="2" priority="24" operator="equal">
      <formula>"NE"</formula>
    </cfRule>
    <cfRule type="cellIs" dxfId="1" priority="25" operator="equal">
      <formula>"ANO"</formula>
    </cfRule>
  </conditionalFormatting>
  <conditionalFormatting sqref="A7:A17">
    <cfRule type="duplicateValues" dxfId="0" priority="200"/>
  </conditionalFormatting>
  <pageMargins left="0.7" right="0.7" top="0.78740157499999996" bottom="0.78740157499999996" header="0.3" footer="0.3"/>
  <pageSetup paperSize="9" orientation="landscape"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Jitka Kočová</cp:lastModifiedBy>
  <dcterms:created xsi:type="dcterms:W3CDTF">2013-09-19T09:38:57Z</dcterms:created>
  <dcterms:modified xsi:type="dcterms:W3CDTF">2023-03-01T07:32:32Z</dcterms:modified>
</cp:coreProperties>
</file>