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19440" windowHeight="9465" tabRatio="598"/>
  </bookViews>
  <sheets>
    <sheet name="Výsledky hlasování" sheetId="1" r:id="rId1"/>
    <sheet name="List2" sheetId="2" state="hidden" r:id="rId2"/>
    <sheet name="List3" sheetId="3" state="hidden" r:id="rId3"/>
  </sheets>
  <calcPr calcId="145621"/>
</workbook>
</file>

<file path=xl/calcChain.xml><?xml version="1.0" encoding="utf-8"?>
<calcChain xmlns="http://schemas.openxmlformats.org/spreadsheetml/2006/main">
  <c r="X8" i="1" l="1"/>
  <c r="Y8" i="1"/>
  <c r="Z8" i="1"/>
  <c r="X9" i="1"/>
  <c r="Y9" i="1"/>
  <c r="Z9" i="1"/>
  <c r="X10" i="1"/>
  <c r="Y10" i="1"/>
  <c r="Z10" i="1"/>
  <c r="X11" i="1"/>
  <c r="Y11" i="1"/>
  <c r="Z11" i="1"/>
  <c r="X12" i="1"/>
  <c r="Y12" i="1"/>
  <c r="Z12" i="1"/>
  <c r="X13" i="1"/>
  <c r="Y13" i="1"/>
  <c r="Z13" i="1"/>
  <c r="X14" i="1"/>
  <c r="Y14" i="1"/>
  <c r="Z14" i="1"/>
  <c r="X15" i="1"/>
  <c r="Y15" i="1"/>
  <c r="Z15" i="1"/>
  <c r="X16" i="1"/>
  <c r="Y16" i="1"/>
  <c r="Z16" i="1"/>
  <c r="X17" i="1"/>
  <c r="Y17" i="1"/>
  <c r="Z17" i="1"/>
  <c r="X18" i="1"/>
  <c r="Y18" i="1"/>
  <c r="Z18" i="1"/>
  <c r="X19" i="1"/>
  <c r="Y19" i="1"/>
  <c r="Z19" i="1"/>
  <c r="X20" i="1"/>
  <c r="Y20" i="1"/>
  <c r="Z20" i="1"/>
  <c r="X21" i="1"/>
  <c r="Y21" i="1"/>
  <c r="Z21" i="1"/>
  <c r="X22" i="1"/>
  <c r="Y22" i="1"/>
  <c r="Z22" i="1"/>
  <c r="X23" i="1"/>
  <c r="Y23" i="1"/>
  <c r="Z23" i="1"/>
  <c r="X24" i="1"/>
  <c r="Y24" i="1"/>
  <c r="Z24" i="1"/>
  <c r="X25" i="1"/>
  <c r="Y25" i="1"/>
  <c r="Z25" i="1"/>
  <c r="X26" i="1"/>
  <c r="Y26" i="1"/>
  <c r="Z26" i="1"/>
  <c r="X27" i="1"/>
  <c r="Y27" i="1"/>
  <c r="Z27" i="1"/>
  <c r="X28" i="1"/>
  <c r="Y28" i="1"/>
  <c r="Z28" i="1"/>
  <c r="X29" i="1"/>
  <c r="Y29" i="1"/>
  <c r="Z29" i="1"/>
  <c r="X30" i="1"/>
  <c r="Y30" i="1"/>
  <c r="Z30" i="1"/>
  <c r="X31" i="1"/>
  <c r="Y31" i="1"/>
  <c r="Z31" i="1"/>
  <c r="X32" i="1"/>
  <c r="Y32" i="1"/>
  <c r="Z32" i="1"/>
  <c r="X33" i="1"/>
  <c r="Y33" i="1"/>
  <c r="Z33" i="1"/>
  <c r="X34" i="1"/>
  <c r="Y34" i="1"/>
  <c r="Z34" i="1"/>
  <c r="X35" i="1"/>
  <c r="Y35" i="1"/>
  <c r="Z35" i="1"/>
  <c r="X36" i="1"/>
  <c r="Y36" i="1"/>
  <c r="Z36" i="1"/>
  <c r="Z7" i="1"/>
  <c r="Y7" i="1"/>
  <c r="X7" i="1"/>
  <c r="AA20" i="1" l="1"/>
  <c r="AA21" i="1"/>
  <c r="AA22" i="1"/>
  <c r="AA23" i="1"/>
  <c r="AA24" i="1"/>
  <c r="AA25" i="1"/>
  <c r="AA26" i="1"/>
  <c r="AA27" i="1"/>
  <c r="AA28" i="1"/>
  <c r="AA29" i="1"/>
  <c r="AA30" i="1"/>
  <c r="AA31" i="1"/>
  <c r="AA32" i="1"/>
  <c r="AA33" i="1"/>
  <c r="AA34" i="1"/>
  <c r="AA35" i="1"/>
  <c r="AA36" i="1"/>
  <c r="AA7" i="1"/>
  <c r="AA8" i="1"/>
  <c r="AA9" i="1"/>
  <c r="AA10" i="1"/>
  <c r="AA11" i="1"/>
  <c r="AA12" i="1"/>
  <c r="AA13" i="1"/>
  <c r="AA14" i="1"/>
  <c r="AA15" i="1"/>
  <c r="AA16" i="1"/>
  <c r="AA17" i="1"/>
  <c r="AA18" i="1"/>
  <c r="AA19" i="1"/>
</calcChain>
</file>

<file path=xl/comments1.xml><?xml version="1.0" encoding="utf-8"?>
<comments xmlns="http://schemas.openxmlformats.org/spreadsheetml/2006/main">
  <authors>
    <author>olga.vitkova</author>
  </authors>
  <commentList>
    <comment ref="A24" authorId="0">
      <text>
        <r>
          <rPr>
            <b/>
            <sz val="9"/>
            <color indexed="81"/>
            <rFont val="Tahoma"/>
            <family val="2"/>
            <charset val="238"/>
          </rPr>
          <t>olga.vitkova:</t>
        </r>
        <r>
          <rPr>
            <sz val="9"/>
            <color indexed="81"/>
            <rFont val="Tahoma"/>
            <family val="2"/>
            <charset val="238"/>
          </rPr>
          <t xml:space="preserve">
</t>
        </r>
      </text>
    </comment>
  </commentList>
</comments>
</file>

<file path=xl/sharedStrings.xml><?xml version="1.0" encoding="utf-8"?>
<sst xmlns="http://schemas.openxmlformats.org/spreadsheetml/2006/main" count="724" uniqueCount="79">
  <si>
    <t>Ing.</t>
  </si>
  <si>
    <t>Baťa</t>
  </si>
  <si>
    <t>Roman</t>
  </si>
  <si>
    <t>Jaroslav</t>
  </si>
  <si>
    <t>Coufal</t>
  </si>
  <si>
    <t>Miloslav</t>
  </si>
  <si>
    <t>MUDr.</t>
  </si>
  <si>
    <t>Jiraský</t>
  </si>
  <si>
    <t>František</t>
  </si>
  <si>
    <t>Mgr.</t>
  </si>
  <si>
    <t>Junek</t>
  </si>
  <si>
    <t>Jiří</t>
  </si>
  <si>
    <t>Jan</t>
  </si>
  <si>
    <t>Kovařík</t>
  </si>
  <si>
    <t>Krejza</t>
  </si>
  <si>
    <t>Martin</t>
  </si>
  <si>
    <t>Pavel</t>
  </si>
  <si>
    <t>Soušek</t>
  </si>
  <si>
    <t>Šafrová</t>
  </si>
  <si>
    <t>Jiřina</t>
  </si>
  <si>
    <t>Vondráček</t>
  </si>
  <si>
    <t>Zemková</t>
  </si>
  <si>
    <t>Ivana</t>
  </si>
  <si>
    <t>ANO</t>
  </si>
  <si>
    <t>NE</t>
  </si>
  <si>
    <t>ZDRŽEL(A) SE</t>
  </si>
  <si>
    <t>CELKEM</t>
  </si>
  <si>
    <t>ZDRŽELO SE</t>
  </si>
  <si>
    <t>NEHLASOVALO</t>
  </si>
  <si>
    <t>1) Zastupitelstvo města určuje zapisovatelkou paní Olgu Vítkovou a pana Jiřího Kořínka zodpovědného za obsluhu elektronického hlasovacího zařízení.</t>
  </si>
  <si>
    <t>Bc.</t>
  </si>
  <si>
    <t>Bendl</t>
  </si>
  <si>
    <t>Burešová</t>
  </si>
  <si>
    <t>Fišer</t>
  </si>
  <si>
    <t>Kejzlarová</t>
  </si>
  <si>
    <t>Kellner</t>
  </si>
  <si>
    <t>Klát</t>
  </si>
  <si>
    <t>Kysilková</t>
  </si>
  <si>
    <t>Lipavský</t>
  </si>
  <si>
    <t>Mandíková</t>
  </si>
  <si>
    <t>Vacek</t>
  </si>
  <si>
    <t>Stanislava</t>
  </si>
  <si>
    <t>Helena</t>
  </si>
  <si>
    <t>Lubomír</t>
  </si>
  <si>
    <t>Zdeněk</t>
  </si>
  <si>
    <t>Blanka</t>
  </si>
  <si>
    <t>Janouch</t>
  </si>
  <si>
    <t>Marek</t>
  </si>
  <si>
    <t>-</t>
  </si>
  <si>
    <t xml:space="preserve">2) Zastupitelstvo města volí ověřovatele zápisu pana Jaroslava Bendla a Bc. Marka Janoucha. </t>
  </si>
  <si>
    <t xml:space="preserve">3) Protinávrh č.1: Zastupitelstvo města schvaluje změnu programu zasedání, aby se činnost Rady města zařadila jako bod č.2 </t>
  </si>
  <si>
    <t>4) Zastupitelstvo města schvaluje program zasedání.</t>
  </si>
  <si>
    <t>6) Zastupitelstvo města bere na vědomí Zápis ze schůze finančního výboru č.3-2015 ze dne 17.srpna 2015.</t>
  </si>
  <si>
    <t>8) Protinávrh č. 4: Zastupitelstvo města schvalujevypustit z rozpočtového opatření č.2-2015 řádek č. 69.</t>
  </si>
  <si>
    <t>17) Protinávrh č.1: Zastupitelstvo města odkládáprodej pozemku parc. č. 3397/19 trvalý travní porost v k.ú. Vysoké Mýto.</t>
  </si>
  <si>
    <t>26) Zastupitelstvo města schvaluje uzavření veřejnoprávní smlouvy č. 02/2015/OSU-SPP s Římskokatolickou farností - děkanství Vysoké Mýto, IČ: 47499109, Försterova 161/I, 566 01 Vysoké Mýto, jako příjemcem dotace na obnovu kulturní památky kostel sv. Vavřince ve Vysokém Mýtě, rejstř. č. ÚSKP 14570/6-4109, akce „restaurování okna sv. Josefa“ ve výši 420.000 Kč z Programu regenerace MPR a MPZ a 61.000 Kč povinný podíl města, v předloženém znění</t>
  </si>
  <si>
    <t xml:space="preserve">27) Zastupitelstvo města schvaluje uzavření veřejnoprávní smlouvy č. 01/2015/OSU-SPP s Ing. Petrem Dufkem, U Bažantnice 786, 538 03 Heřmanův Městec, jako příjemcem dotace na obnovu kulturní památky měšťanský dům Na Střelnici č. p. 1 Vysoké Mýto, rejstř. č. ÚSKP 22173/6-4113, akce „restaurování sgrafitové fasády“ ve výši 350.000 Kč z Programu regenerace MPR a MPZ a 43.000 Kč povinný podíl města, v předloženém znění.  </t>
  </si>
  <si>
    <t>28) Zastupitelstvo města schvaluje poskytnutí mimořádného členského příspěvku dobrovolnému svazku obcí Mikroregion Vysokomýtsko ve výši 33 550 Kč na úhradu spoluúčasti na restaurování sochy sv. Jana Nepomuckého ve Vysokém Mýtě.  </t>
  </si>
  <si>
    <t>29) Zastupitelstvo města schvaluje podání žádosti o finanční prostředky z Úřadu vlády – program Podpora terénní práce. Výše celkových nákladů na projekt Kč 406 860,-, požadovaná částka dotace je Kč 249 960,-. Spoluúčast obce je Kč 156 900,-.</t>
  </si>
  <si>
    <t xml:space="preserve">30) Zastupitelstvo města schvalujedalší jednání s městem Ejmiatsin o možnosti uzavřít partnerskou smlouvu. </t>
  </si>
  <si>
    <t>Zastupitelstvo města 16.9.2015</t>
  </si>
  <si>
    <t>13) Zastupitelstvo města schvaluje poskytnutí účelového investičního příspěvku s následným vyúčtováním  ve výši 5.778.960,-Kč příspěvkové organizaci Technické služby Vysoké Mýto, IČ: 70888671, na financování akce Zkvalitnění nakládání s odpady ve Vysokém Mýtě. Poskytnutý příspěvek bude využit k úhradě nezpůsobilých výdajů akce a pokrytí zdrojů žadatele akce. Současně bude použit na překlenutí časového nesouladu mezi přijetím dotací, realizací odpočtu DPH akce a vlastní úhradou faktur týkajících se této akce. Technické služby Vysoké Mýto převedou na účet města neprodleně po obdržení dotace přijaté na tuto akci od Fondu soudržnosti  a SFŽP ČR. Technické služby Vysoké Mýto převedou na účet města neprodleně po obdržení realizovaný odpočet DPH na tuto akci. Po realizaci těchto převodů bude vyhotoveno závěrečné vyúčtování tohoto městem poskytnutého příspěvku, kterým bude stanovena jeho konečná výše.</t>
  </si>
  <si>
    <t>12) Zastupitelstvo města schvaluje Rozpočtové opatření č.2-2015 dle předloženého návrhu s vypuštěním řádku č. 69 a s doplněním nového řádku č. 69, který bude označen „Domácí kompostéry Vysoké Mýto – vlastní podíl ve výši 77 000,- Kč“</t>
  </si>
  <si>
    <t>11) Zastupitelstvo města schvaluje Rozpočtové opatření č.2-2015.</t>
  </si>
  <si>
    <t>5) Zastupitelstvo města vydává jednací řád dle předloženého návrhu s účinností od 1. 11. 2015. </t>
  </si>
  <si>
    <t>7) Zastupitelstvo města schvaluje rozbor hospodaření sestavený k 30.06.2015</t>
  </si>
  <si>
    <t>9) Protinávrh č.2: Zastupitelstvo města schvaluje doplnění nové položky do návrhu rozpočtového opatření č.2-2015 dle předloženého návrhuRozpočtové opatření č.2-2015 ve znění doplňujícího návrhu starosty města.</t>
  </si>
  <si>
    <t>10) Protinávrh č. 1: Zastupitelstvo města schvaluje Rozpočtové opatření č.2-2015 kromě řádku č. 69.</t>
  </si>
  <si>
    <t>14) Zastupitelstvo města schvaluje uzavření splátkového kalendáře pro pana Martina Mlynáře (nar. 05.07.1991), bytem Prokopa Velikého 718, Vysoké Mýto, na úhradu dlužného nájemného, úhrad za služby poskytované v souvislosti s užíváním bytu včetně úroku z prodlení v celkové výši 31.825 Kč v 21 měsíčních splátkách: 20 x 1.500 Kč, 1 x 1.825 Kč. Splátky budou splatné vždy k poslednímu dni v měsíci, první splátka bude splatná do 30.09.2015. V případě prodlení s úhradou i jen jediné splátky se stává ihned splatným celý zůstatek dluhu a další splátkový kalendář s dlužníkem již uzavřen nebude. Vedle pravidelných měsíčních splátek dluhu je povinnost řádně a včas hradit za užívání nájemního bytu částky odpovídající nájemnému a záloh na služby spojené s užíváním bytu.</t>
  </si>
  <si>
    <t>15) Zastupitelstvo města schvaluje darování hmotných movitých věcí v celkové pořizovací hodnotě 94.340 Kč dle přílohy do vlastnictví SKP-CENTRUM, o.p.s., Jungmannova 2550, Pardubice, IČ: 27534804.</t>
  </si>
  <si>
    <t>16) Zastupitelstvo města schvaluje koupi pozemků parc. č. 3077/2 zastavěná plocha a nádvoří, parc. č. 3077/3 zastavěná plocha a nádvoří a pozemku nově vzniklého geometrickým plánem č. 3933-110/2015 označeného jako parc. č. 3077/5 trvalý travní porost vše v obci a k.ú. Vysoké Mýto od vlastníků za celkovou kupní cenu ve výši 223.500,- Kč. Kupující uhradí částku odpovídající bezesmluvnímu užívání pozemků za 2 roky zpětně ve výši 43.320,- Kč. Na pozemcích parc. č. 3077/5 a 3078/6 bude zřízena služebnost cesty k sousednímu pozemku parc. č. 3077/1, vše v k.ú. Vysoké Mýto, ve vlastnictví prodávajících.</t>
  </si>
  <si>
    <t>23) Zastupitelstvo města schvaluje darování movitých věcí v celkové pořizovací hodnotě 183.879,- Kč dle přílohy do vlastnictví Vysokomýtské nemocnice, Hradecká 167, 566 23 Vysoké Mýto, IČ: 71207856.</t>
  </si>
  <si>
    <t>20) Zastupitelstvo města schvaluje prodej pozemku nově vzniklého geometrickým plánem č. 3844-155/2014 označeného jako parc. č. 1515/218 ostatní plocha – manipulační plocha v obci  k.ú. Vysoké Mýto společnosti ECOTEX s. r. o., IČ 63216141, se sídlem Dráby 785, Vysoké Mýto za celkovou kupní cenu ve výši 167.220,- Kč. Poplatníkem daně z nabytí nemovitých věcí bude nabyvatel, tj. kupující. Spol. ECOTEX s.r.o. uhradí náklady na vypracování geometrického plánu ve výši 5.867,- Kč.</t>
  </si>
  <si>
    <t>19) Zastupitelstvo města schvaluje I. bezúplatné nabytí pozemku parc. č. 189/4 ostatní plocha - ostatní komunikace v obci Vysoké Mýto v k.ú. Vanice od ČR – Úřadu pro zastupování státu ve věcech majetkových,II. uzavření SMLOUVY O BEZÚPLATNÉM PŘEVODU MAJETKU č.j. UZSVM/HUO/3949/2015-HUOM Sp 33/2010 Jir za účelem bezúplatného nabytí pozemku parc. č. 189/4 ostatní plocha - ostatní komunikace v obci Vysoké Mýto v k.ú. Vanice.</t>
  </si>
  <si>
    <t>24) Zastupitelstvo města schvaluje darování movitých věcí v celkové pořizovací hodnotě 34.601,- Kč dle přílohy do vlastnictví VYSOKOMÝTSKÉ KULTURNÍ o.p.s., Litomyšlská 72, 566 01 Vysoké Mýto - Litomyšlské Předměstí, IČ: 28852150. </t>
  </si>
  <si>
    <t>25) Zastupitelstvo města 1. potvrzuje ověření souladu Změny č.2 územního plánu Vysoké Mýto s aktualizací politiky územního rozvoje ČR 2008, Zásadami územního rozvoje Pardubického kraje – aktualizace č. 1 v souladu s ustanovením § 54 odst.2) zákona č. 183/2006 Sb., o územním plánování a stavebním řádu v platném znění 2. rozhodujeo námitkách, v souladu s ust. § 172 odst. 5) zákona č. 500/2004 Sb., správní řád, ve znění pozdějších předpisů, tak jak je uvedeno v odůvodnění ÚP. 3. vydáváformou opatření obecné povahy č.2/2015 Změnu č.2 územního plánu Vysoké Mýto, jako příslušný  orgán, ve smyslu § 6 odst. 5) písm. c) stavebního zákona, v souladu s ust. § 171 až 174 zákona č. 500/2004 Sb., ve znění pozdějších předpisů a ust. § 11 a § 23 odst. 4) a přílohy č.6 vyhlášky č. 500/2006 Sb., o územně analytických podkladech, územně plánovací  dokumentaci a způsobu evidence plánovací činnosti ve znění pozdějších předpisů.</t>
  </si>
  <si>
    <t>18) Zastupitelstvo města neschvaluje přijetí daru - podílu ve výši 1/24 na pozemcích parc. č. 2906/4, 2906/5, 2907/1, 2907/2 a 2929/13 v k.ú. Vysoké Mýto od paní xy, trvale bytem xx, xx, a to z důvodu nepotřebnosti těchto podílů pro město Vysoké Mýto.</t>
  </si>
  <si>
    <t>21) Zastupitelstvo města schvaluje prodej pozemku nově vzniklého geometrickým plánem č. 155-25/2015 označeného jako parc. č. 339/5 trvalý travní porost v obci Vysoké Mýto v k.ú. Lhůta u Vysokého Mýta panu xy (nar. xx), podíl 2/3 a manželům xx (nar. xx) a xx (nar. xx) xx, podíl 1/3, oba trvale bytem xx, xx za celkovou kupní cenu ve výši 24.700,- Kč; na pozemku bude zřízeno předkupní právo ve prospěch města Vysokého Mýta na dobu pěti let od právních účinků vkladu spočívající v povinnosti kupujících nabídnout tento pozemek, v případě prodeje, městu Vysokému Mýtu zpět za cenu 100,- Kč/m2. Poplatníkem daně z nabytí nemovitých věcí bude nabyvatel, tj. kupující. Před podpisem kupní smlouvy bude uhrazen poplatek za bezesmluvní užívání pozemku za dva roky zpětně ve výši 4.356,- Kč.</t>
  </si>
  <si>
    <t>22) Zastupitelstvo města schvaluje směnu pozemků nově vzniklých geometrickým plánem č. 157-136/2015 označených jako parc. č. 345/2 orná půda a parc. č. 187/19 orná půda ve vlastnictví města Vysokého Mýta za pozemky označené, na základě uvedeného geometrického plánu, jako parc. č. 187/17 orná půda a parc. č. 187/18 orná půda ve vlastnictví pana xy, nar. xx, trvale bytem xx, xx, vše obci xx v k.ú. xx. Poplatníkem daní z nabytí nemovitých věcí bude město.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</si>
</sst>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38"/>
      <scheme val="minor"/>
    </font>
    <font>
      <sz val="10"/>
      <color theme="1"/>
      <name val="Calibri"/>
      <family val="2"/>
      <charset val="238"/>
      <scheme val="minor"/>
    </font>
    <font>
      <b/>
      <sz val="10"/>
      <color theme="1"/>
      <name val="Calibri"/>
      <family val="2"/>
      <charset val="238"/>
      <scheme val="minor"/>
    </font>
    <font>
      <sz val="10"/>
      <color indexed="55"/>
      <name val="Calibri"/>
      <family val="2"/>
      <charset val="238"/>
      <scheme val="minor"/>
    </font>
    <font>
      <b/>
      <sz val="16"/>
      <color theme="1"/>
      <name val="Calibri"/>
      <family val="2"/>
      <charset val="238"/>
      <scheme val="minor"/>
    </font>
    <font>
      <sz val="10"/>
      <color theme="0" tint="-0.499984740745262"/>
      <name val="Calibri"/>
      <family val="2"/>
      <charset val="238"/>
      <scheme val="minor"/>
    </font>
    <font>
      <sz val="10"/>
      <name val="Calibri"/>
      <family val="2"/>
      <charset val="238"/>
      <scheme val="minor"/>
    </font>
    <font>
      <sz val="9"/>
      <color indexed="81"/>
      <name val="Tahoma"/>
      <family val="2"/>
      <charset val="238"/>
    </font>
    <font>
      <b/>
      <sz val="9"/>
      <color indexed="81"/>
      <name val="Tahoma"/>
      <family val="2"/>
      <charset val="238"/>
    </font>
  </fonts>
  <fills count="5">
    <fill>
      <patternFill patternType="none"/>
    </fill>
    <fill>
      <patternFill patternType="gray125"/>
    </fill>
    <fill>
      <patternFill patternType="solid">
        <fgColor rgb="FF92D050"/>
        <bgColor indexed="64"/>
      </patternFill>
    </fill>
    <fill>
      <patternFill patternType="solid">
        <fgColor rgb="FFFFFF66"/>
        <bgColor indexed="64"/>
      </patternFill>
    </fill>
    <fill>
      <patternFill patternType="solid">
        <fgColor rgb="FFFF505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49" fontId="1" fillId="0" borderId="0" xfId="0" applyNumberFormat="1" applyFont="1" applyAlignment="1">
      <alignment horizontal="left"/>
    </xf>
    <xf numFmtId="49" fontId="2" fillId="0" borderId="0" xfId="0" applyNumberFormat="1" applyFont="1" applyAlignment="1">
      <alignment horizontal="left"/>
    </xf>
    <xf numFmtId="49" fontId="3" fillId="0" borderId="0" xfId="0" applyNumberFormat="1" applyFont="1" applyAlignment="1">
      <alignment horizontal="left"/>
    </xf>
    <xf numFmtId="49" fontId="1" fillId="0" borderId="0" xfId="0" applyNumberFormat="1" applyFont="1" applyAlignment="1">
      <alignment horizontal="center" vertical="center"/>
    </xf>
    <xf numFmtId="0" fontId="0" fillId="0" borderId="0" xfId="0"/>
    <xf numFmtId="49" fontId="1" fillId="0" borderId="0" xfId="0" applyNumberFormat="1" applyFont="1" applyAlignment="1">
      <alignment horizontal="left"/>
    </xf>
    <xf numFmtId="1" fontId="2" fillId="0" borderId="6" xfId="0" applyNumberFormat="1" applyFont="1" applyFill="1" applyBorder="1" applyAlignment="1">
      <alignment horizontal="center" vertical="center" wrapText="1"/>
    </xf>
    <xf numFmtId="49" fontId="1" fillId="0" borderId="0" xfId="0" applyNumberFormat="1" applyFont="1" applyAlignment="1">
      <alignment horizontal="left"/>
    </xf>
    <xf numFmtId="49" fontId="3" fillId="0" borderId="0" xfId="0" applyNumberFormat="1" applyFont="1" applyAlignment="1">
      <alignment horizontal="center" vertical="center"/>
    </xf>
    <xf numFmtId="49" fontId="1" fillId="0" borderId="0" xfId="0" applyNumberFormat="1" applyFont="1" applyAlignment="1">
      <alignment horizontal="left"/>
    </xf>
    <xf numFmtId="49" fontId="1" fillId="0" borderId="0" xfId="0" applyNumberFormat="1" applyFont="1" applyAlignment="1">
      <alignment horizontal="left" wrapText="1"/>
    </xf>
    <xf numFmtId="49" fontId="5" fillId="0" borderId="0" xfId="0" applyNumberFormat="1" applyFont="1" applyAlignment="1">
      <alignment horizontal="left"/>
    </xf>
    <xf numFmtId="49" fontId="6" fillId="0" borderId="0" xfId="0" applyNumberFormat="1" applyFont="1" applyAlignment="1">
      <alignment horizontal="left"/>
    </xf>
    <xf numFmtId="49" fontId="4" fillId="0" borderId="0" xfId="0" applyNumberFormat="1" applyFont="1" applyAlignment="1">
      <alignment horizontal="center" vertical="center"/>
    </xf>
    <xf numFmtId="49" fontId="2" fillId="0" borderId="1" xfId="0" applyNumberFormat="1" applyFont="1" applyBorder="1" applyAlignment="1">
      <alignment horizontal="center"/>
    </xf>
    <xf numFmtId="49" fontId="2" fillId="0" borderId="2" xfId="0" applyNumberFormat="1" applyFont="1" applyBorder="1" applyAlignment="1">
      <alignment horizontal="center"/>
    </xf>
    <xf numFmtId="49" fontId="2" fillId="0" borderId="3" xfId="0" applyNumberFormat="1" applyFont="1" applyBorder="1" applyAlignment="1">
      <alignment horizontal="center"/>
    </xf>
    <xf numFmtId="0" fontId="2" fillId="2" borderId="4"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49" fontId="2" fillId="4" borderId="4" xfId="0" applyNumberFormat="1" applyFont="1" applyFill="1" applyBorder="1" applyAlignment="1">
      <alignment horizontal="center" vertical="center" wrapText="1"/>
    </xf>
    <xf numFmtId="49" fontId="2" fillId="4" borderId="5" xfId="0" applyNumberFormat="1" applyFont="1" applyFill="1" applyBorder="1" applyAlignment="1">
      <alignment horizontal="center" vertical="center" wrapText="1"/>
    </xf>
    <xf numFmtId="49" fontId="2" fillId="3" borderId="4" xfId="0" applyNumberFormat="1" applyFont="1" applyFill="1" applyBorder="1" applyAlignment="1">
      <alignment horizontal="center" vertical="center" wrapText="1"/>
    </xf>
    <xf numFmtId="49" fontId="2" fillId="3" borderId="5" xfId="0" applyNumberFormat="1" applyFont="1" applyFill="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cellXfs>
  <cellStyles count="1">
    <cellStyle name="Normální" xfId="0" builtinId="0"/>
  </cellStyles>
  <dxfs count="13">
    <dxf>
      <font>
        <color rgb="FF006100"/>
      </font>
      <fill>
        <patternFill>
          <bgColor rgb="FFC6EFCE"/>
        </patternFill>
      </fill>
    </dxf>
    <dxf>
      <fill>
        <patternFill>
          <bgColor rgb="FF92D050"/>
        </patternFill>
      </fill>
    </dxf>
    <dxf>
      <fill>
        <patternFill>
          <bgColor rgb="FFFF0000"/>
        </patternFill>
      </fill>
    </dxf>
    <dxf>
      <fill>
        <patternFill>
          <bgColor rgb="FFFFFF00"/>
        </patternFill>
      </fill>
    </dxf>
    <dxf>
      <fill>
        <patternFill>
          <bgColor rgb="FFFFFF66"/>
        </patternFill>
      </fill>
    </dxf>
    <dxf>
      <fill>
        <patternFill>
          <bgColor rgb="FF92D050"/>
        </patternFill>
      </fill>
    </dxf>
    <dxf>
      <fill>
        <patternFill>
          <bgColor rgb="FFFF0000"/>
        </patternFill>
      </fill>
    </dxf>
    <dxf>
      <fill>
        <patternFill>
          <bgColor rgb="FFFFFF00"/>
        </patternFill>
      </fill>
    </dxf>
    <dxf>
      <fill>
        <patternFill>
          <bgColor rgb="FFFFFF66"/>
        </patternFill>
      </fill>
    </dxf>
    <dxf>
      <fill>
        <patternFill>
          <bgColor rgb="FF92D050"/>
        </patternFill>
      </fill>
    </dxf>
    <dxf>
      <fill>
        <patternFill>
          <bgColor rgb="FFFF0000"/>
        </patternFill>
      </fill>
    </dxf>
    <dxf>
      <fill>
        <patternFill>
          <bgColor rgb="FFFFFF00"/>
        </patternFill>
      </fill>
    </dxf>
    <dxf>
      <fill>
        <patternFill>
          <bgColor rgb="FFFFFF66"/>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65"/>
  <sheetViews>
    <sheetView tabSelected="1" workbookViewId="0">
      <pane xSplit="1" ySplit="6" topLeftCell="B25" activePane="bottomRight" state="frozen"/>
      <selection pane="topRight" activeCell="B1" sqref="B1"/>
      <selection pane="bottomLeft" activeCell="A7" sqref="A7"/>
      <selection pane="bottomRight" activeCell="A28" sqref="A28"/>
    </sheetView>
  </sheetViews>
  <sheetFormatPr defaultColWidth="5.7109375" defaultRowHeight="12.75" customHeight="1" x14ac:dyDescent="0.2"/>
  <cols>
    <col min="1" max="1" width="62.7109375" style="1" customWidth="1"/>
    <col min="2" max="22" width="10.7109375" style="1" customWidth="1"/>
    <col min="23" max="23" width="5.7109375" style="1"/>
    <col min="24" max="27" width="10.85546875" style="1" customWidth="1"/>
    <col min="28" max="32" width="5.7109375" style="1"/>
    <col min="33" max="33" width="15.7109375" style="1" customWidth="1"/>
    <col min="34" max="16384" width="5.7109375" style="1"/>
  </cols>
  <sheetData>
    <row r="1" spans="1:27" ht="15" customHeight="1" x14ac:dyDescent="0.25">
      <c r="A1" s="2"/>
      <c r="X1" s="5"/>
      <c r="Y1" s="5"/>
      <c r="Z1" s="5"/>
      <c r="AA1" s="5"/>
    </row>
    <row r="2" spans="1:27" ht="15" customHeight="1" x14ac:dyDescent="0.2">
      <c r="A2" s="2"/>
      <c r="B2" s="8" t="s">
        <v>0</v>
      </c>
      <c r="C2" s="8"/>
      <c r="D2" s="8" t="s">
        <v>9</v>
      </c>
      <c r="E2" s="8" t="s">
        <v>0</v>
      </c>
      <c r="F2" s="8" t="s">
        <v>0</v>
      </c>
      <c r="G2" s="8" t="s">
        <v>30</v>
      </c>
      <c r="H2" s="8" t="s">
        <v>0</v>
      </c>
      <c r="I2" s="12" t="s">
        <v>9</v>
      </c>
      <c r="J2" s="8" t="s">
        <v>30</v>
      </c>
      <c r="K2" s="8" t="s">
        <v>6</v>
      </c>
      <c r="L2" s="8"/>
      <c r="M2" s="8"/>
      <c r="N2" s="13" t="s">
        <v>0</v>
      </c>
      <c r="O2" s="12" t="s">
        <v>9</v>
      </c>
      <c r="P2" s="8" t="s">
        <v>9</v>
      </c>
      <c r="Q2" s="8" t="s">
        <v>9</v>
      </c>
      <c r="R2" s="8" t="s">
        <v>0</v>
      </c>
      <c r="S2" s="8" t="s">
        <v>6</v>
      </c>
      <c r="T2" s="8" t="s">
        <v>0</v>
      </c>
      <c r="U2" s="8"/>
      <c r="V2" s="8"/>
      <c r="X2" s="15" t="s">
        <v>26</v>
      </c>
      <c r="Y2" s="16"/>
      <c r="Z2" s="16"/>
      <c r="AA2" s="17"/>
    </row>
    <row r="3" spans="1:27" ht="15" customHeight="1" x14ac:dyDescent="0.2">
      <c r="A3" s="14" t="s">
        <v>60</v>
      </c>
      <c r="B3" s="8" t="s">
        <v>1</v>
      </c>
      <c r="C3" s="8" t="s">
        <v>31</v>
      </c>
      <c r="D3" s="8" t="s">
        <v>32</v>
      </c>
      <c r="E3" s="8" t="s">
        <v>4</v>
      </c>
      <c r="F3" s="8" t="s">
        <v>33</v>
      </c>
      <c r="G3" s="8" t="s">
        <v>46</v>
      </c>
      <c r="H3" s="8" t="s">
        <v>7</v>
      </c>
      <c r="I3" s="12" t="s">
        <v>10</v>
      </c>
      <c r="J3" s="8" t="s">
        <v>34</v>
      </c>
      <c r="K3" s="8" t="s">
        <v>35</v>
      </c>
      <c r="L3" s="8" t="s">
        <v>36</v>
      </c>
      <c r="M3" s="8" t="s">
        <v>13</v>
      </c>
      <c r="N3" s="13" t="s">
        <v>14</v>
      </c>
      <c r="O3" s="12" t="s">
        <v>37</v>
      </c>
      <c r="P3" s="8" t="s">
        <v>38</v>
      </c>
      <c r="Q3" s="8" t="s">
        <v>39</v>
      </c>
      <c r="R3" s="8" t="s">
        <v>17</v>
      </c>
      <c r="S3" s="8" t="s">
        <v>18</v>
      </c>
      <c r="T3" s="8" t="s">
        <v>40</v>
      </c>
      <c r="U3" s="8" t="s">
        <v>20</v>
      </c>
      <c r="V3" s="8" t="s">
        <v>21</v>
      </c>
      <c r="X3" s="18" t="s">
        <v>23</v>
      </c>
      <c r="Y3" s="20" t="s">
        <v>24</v>
      </c>
      <c r="Z3" s="22" t="s">
        <v>27</v>
      </c>
      <c r="AA3" s="24" t="s">
        <v>28</v>
      </c>
    </row>
    <row r="4" spans="1:27" ht="15" customHeight="1" x14ac:dyDescent="0.2">
      <c r="A4" s="14"/>
      <c r="B4" s="8" t="s">
        <v>2</v>
      </c>
      <c r="C4" s="8" t="s">
        <v>3</v>
      </c>
      <c r="D4" s="8" t="s">
        <v>41</v>
      </c>
      <c r="E4" s="8" t="s">
        <v>5</v>
      </c>
      <c r="F4" s="8" t="s">
        <v>11</v>
      </c>
      <c r="G4" s="8" t="s">
        <v>47</v>
      </c>
      <c r="H4" s="8" t="s">
        <v>8</v>
      </c>
      <c r="I4" s="12" t="s">
        <v>11</v>
      </c>
      <c r="J4" s="8" t="s">
        <v>42</v>
      </c>
      <c r="K4" s="8" t="s">
        <v>43</v>
      </c>
      <c r="L4" s="8" t="s">
        <v>44</v>
      </c>
      <c r="M4" s="8" t="s">
        <v>11</v>
      </c>
      <c r="N4" s="13" t="s">
        <v>15</v>
      </c>
      <c r="O4" s="12" t="s">
        <v>45</v>
      </c>
      <c r="P4" s="8" t="s">
        <v>12</v>
      </c>
      <c r="Q4" s="8" t="s">
        <v>42</v>
      </c>
      <c r="R4" s="8" t="s">
        <v>5</v>
      </c>
      <c r="S4" s="8" t="s">
        <v>19</v>
      </c>
      <c r="T4" s="8" t="s">
        <v>16</v>
      </c>
      <c r="U4" s="8" t="s">
        <v>11</v>
      </c>
      <c r="V4" s="8" t="s">
        <v>22</v>
      </c>
      <c r="X4" s="19"/>
      <c r="Y4" s="21"/>
      <c r="Z4" s="23"/>
      <c r="AA4" s="25"/>
    </row>
    <row r="5" spans="1:27" ht="15" customHeight="1" x14ac:dyDescent="0.25">
      <c r="A5" s="14"/>
      <c r="G5" s="6"/>
      <c r="N5" s="13"/>
      <c r="S5" s="6"/>
      <c r="X5" s="5"/>
      <c r="Y5" s="5"/>
      <c r="Z5" s="5"/>
      <c r="AA5" s="5"/>
    </row>
    <row r="6" spans="1:27" ht="15" customHeight="1" x14ac:dyDescent="0.25">
      <c r="A6" s="2"/>
      <c r="G6" s="3"/>
      <c r="S6" s="3"/>
      <c r="X6" s="5"/>
      <c r="Y6" s="5"/>
      <c r="Z6" s="5"/>
      <c r="AA6" s="5"/>
    </row>
    <row r="7" spans="1:27" ht="28.5" customHeight="1" x14ac:dyDescent="0.2">
      <c r="A7" s="11" t="s">
        <v>29</v>
      </c>
      <c r="B7" s="4" t="s">
        <v>23</v>
      </c>
      <c r="C7" s="4" t="s">
        <v>23</v>
      </c>
      <c r="D7" s="4" t="s">
        <v>23</v>
      </c>
      <c r="E7" s="4" t="s">
        <v>23</v>
      </c>
      <c r="F7" s="4" t="s">
        <v>23</v>
      </c>
      <c r="G7" s="4" t="s">
        <v>23</v>
      </c>
      <c r="H7" s="4" t="s">
        <v>23</v>
      </c>
      <c r="I7" s="9" t="s">
        <v>48</v>
      </c>
      <c r="J7" s="4" t="s">
        <v>23</v>
      </c>
      <c r="K7" s="4" t="s">
        <v>23</v>
      </c>
      <c r="L7" s="4" t="s">
        <v>23</v>
      </c>
      <c r="M7" s="4" t="s">
        <v>23</v>
      </c>
      <c r="N7" s="4" t="s">
        <v>48</v>
      </c>
      <c r="O7" s="9" t="s">
        <v>48</v>
      </c>
      <c r="P7" s="4" t="s">
        <v>23</v>
      </c>
      <c r="Q7" s="4" t="s">
        <v>23</v>
      </c>
      <c r="R7" s="4" t="s">
        <v>23</v>
      </c>
      <c r="S7" s="4" t="s">
        <v>23</v>
      </c>
      <c r="T7" s="4" t="s">
        <v>48</v>
      </c>
      <c r="U7" s="4" t="s">
        <v>23</v>
      </c>
      <c r="V7" s="4" t="s">
        <v>23</v>
      </c>
      <c r="W7" s="10"/>
      <c r="X7" s="7">
        <f>COUNTIF($B7:$W7,"ANO")</f>
        <v>17</v>
      </c>
      <c r="Y7" s="7">
        <f>COUNTIF($B7:$W7,"NE")</f>
        <v>0</v>
      </c>
      <c r="Z7" s="7">
        <f>COUNTIF($B7:$W7,"ZDRŽEL(A) SE")</f>
        <v>0</v>
      </c>
      <c r="AA7" s="7">
        <f t="shared" ref="AA7:AA9" si="0">COUNTIF(B7:W7,"-")</f>
        <v>4</v>
      </c>
    </row>
    <row r="8" spans="1:27" ht="25.5" x14ac:dyDescent="0.2">
      <c r="A8" s="11" t="s">
        <v>49</v>
      </c>
      <c r="B8" s="4" t="s">
        <v>23</v>
      </c>
      <c r="C8" s="4" t="s">
        <v>25</v>
      </c>
      <c r="D8" s="4" t="s">
        <v>23</v>
      </c>
      <c r="E8" s="4" t="s">
        <v>23</v>
      </c>
      <c r="F8" s="4" t="s">
        <v>23</v>
      </c>
      <c r="G8" s="4" t="s">
        <v>25</v>
      </c>
      <c r="H8" s="4" t="s">
        <v>23</v>
      </c>
      <c r="I8" s="9" t="s">
        <v>48</v>
      </c>
      <c r="J8" s="4" t="s">
        <v>23</v>
      </c>
      <c r="K8" s="4" t="s">
        <v>23</v>
      </c>
      <c r="L8" s="4" t="s">
        <v>23</v>
      </c>
      <c r="M8" s="4" t="s">
        <v>23</v>
      </c>
      <c r="N8" s="4" t="s">
        <v>48</v>
      </c>
      <c r="O8" s="9" t="s">
        <v>48</v>
      </c>
      <c r="P8" s="4" t="s">
        <v>23</v>
      </c>
      <c r="Q8" s="4" t="s">
        <v>23</v>
      </c>
      <c r="R8" s="4" t="s">
        <v>23</v>
      </c>
      <c r="S8" s="4" t="s">
        <v>23</v>
      </c>
      <c r="T8" s="4" t="s">
        <v>48</v>
      </c>
      <c r="U8" s="4" t="s">
        <v>23</v>
      </c>
      <c r="V8" s="4" t="s">
        <v>23</v>
      </c>
      <c r="W8" s="10"/>
      <c r="X8" s="7">
        <f t="shared" ref="X8:X36" si="1">COUNTIF($B8:$W8,"ANO")</f>
        <v>15</v>
      </c>
      <c r="Y8" s="7">
        <f t="shared" ref="Y8:Y36" si="2">COUNTIF($B8:$W8,"NE")</f>
        <v>0</v>
      </c>
      <c r="Z8" s="7">
        <f t="shared" ref="Z8:Z36" si="3">COUNTIF($B8:$W8,"ZDRŽEL(A) SE")</f>
        <v>2</v>
      </c>
      <c r="AA8" s="7">
        <f t="shared" si="0"/>
        <v>4</v>
      </c>
    </row>
    <row r="9" spans="1:27" ht="25.5" x14ac:dyDescent="0.2">
      <c r="A9" s="11" t="s">
        <v>50</v>
      </c>
      <c r="B9" s="4" t="s">
        <v>24</v>
      </c>
      <c r="C9" s="4" t="s">
        <v>24</v>
      </c>
      <c r="D9" s="4" t="s">
        <v>24</v>
      </c>
      <c r="E9" s="4" t="s">
        <v>23</v>
      </c>
      <c r="F9" s="4" t="s">
        <v>24</v>
      </c>
      <c r="G9" s="4" t="s">
        <v>23</v>
      </c>
      <c r="H9" s="4" t="s">
        <v>24</v>
      </c>
      <c r="I9" s="9" t="s">
        <v>48</v>
      </c>
      <c r="J9" s="4" t="s">
        <v>24</v>
      </c>
      <c r="K9" s="4" t="s">
        <v>23</v>
      </c>
      <c r="L9" s="4" t="s">
        <v>23</v>
      </c>
      <c r="M9" s="4" t="s">
        <v>25</v>
      </c>
      <c r="N9" s="4" t="s">
        <v>24</v>
      </c>
      <c r="O9" s="9" t="s">
        <v>48</v>
      </c>
      <c r="P9" s="4" t="s">
        <v>24</v>
      </c>
      <c r="Q9" s="4" t="s">
        <v>24</v>
      </c>
      <c r="R9" s="4" t="s">
        <v>23</v>
      </c>
      <c r="S9" s="4" t="s">
        <v>24</v>
      </c>
      <c r="T9" s="4" t="s">
        <v>48</v>
      </c>
      <c r="U9" s="4" t="s">
        <v>25</v>
      </c>
      <c r="V9" s="4" t="s">
        <v>23</v>
      </c>
      <c r="W9" s="10"/>
      <c r="X9" s="7">
        <f t="shared" si="1"/>
        <v>6</v>
      </c>
      <c r="Y9" s="7">
        <f t="shared" si="2"/>
        <v>10</v>
      </c>
      <c r="Z9" s="7">
        <f t="shared" si="3"/>
        <v>2</v>
      </c>
      <c r="AA9" s="7">
        <f t="shared" si="0"/>
        <v>3</v>
      </c>
    </row>
    <row r="10" spans="1:27" x14ac:dyDescent="0.2">
      <c r="A10" s="11" t="s">
        <v>51</v>
      </c>
      <c r="B10" s="4" t="s">
        <v>23</v>
      </c>
      <c r="C10" s="4" t="s">
        <v>23</v>
      </c>
      <c r="D10" s="4" t="s">
        <v>23</v>
      </c>
      <c r="E10" s="4" t="s">
        <v>24</v>
      </c>
      <c r="F10" s="4" t="s">
        <v>23</v>
      </c>
      <c r="G10" s="4" t="s">
        <v>24</v>
      </c>
      <c r="H10" s="4" t="s">
        <v>23</v>
      </c>
      <c r="I10" s="9" t="s">
        <v>48</v>
      </c>
      <c r="J10" s="4" t="s">
        <v>23</v>
      </c>
      <c r="K10" s="4" t="s">
        <v>25</v>
      </c>
      <c r="L10" s="4" t="s">
        <v>25</v>
      </c>
      <c r="M10" s="4" t="s">
        <v>23</v>
      </c>
      <c r="N10" s="4" t="s">
        <v>23</v>
      </c>
      <c r="O10" s="9" t="s">
        <v>48</v>
      </c>
      <c r="P10" s="4" t="s">
        <v>23</v>
      </c>
      <c r="Q10" s="4" t="s">
        <v>23</v>
      </c>
      <c r="R10" s="4" t="s">
        <v>24</v>
      </c>
      <c r="S10" s="4" t="s">
        <v>23</v>
      </c>
      <c r="T10" s="4" t="s">
        <v>48</v>
      </c>
      <c r="U10" s="4" t="s">
        <v>25</v>
      </c>
      <c r="V10" s="4" t="s">
        <v>25</v>
      </c>
      <c r="W10" s="10"/>
      <c r="X10" s="7">
        <f t="shared" si="1"/>
        <v>11</v>
      </c>
      <c r="Y10" s="7">
        <f t="shared" si="2"/>
        <v>3</v>
      </c>
      <c r="Z10" s="7">
        <f t="shared" si="3"/>
        <v>4</v>
      </c>
      <c r="AA10" s="7">
        <f t="shared" ref="AA10:AA19" si="4">COUNTIF(B10:W10,"-")</f>
        <v>3</v>
      </c>
    </row>
    <row r="11" spans="1:27" ht="25.5" x14ac:dyDescent="0.2">
      <c r="A11" s="11" t="s">
        <v>64</v>
      </c>
      <c r="B11" s="4" t="s">
        <v>23</v>
      </c>
      <c r="C11" s="4" t="s">
        <v>23</v>
      </c>
      <c r="D11" s="4" t="s">
        <v>23</v>
      </c>
      <c r="E11" s="4" t="s">
        <v>25</v>
      </c>
      <c r="F11" s="4" t="s">
        <v>23</v>
      </c>
      <c r="G11" s="4" t="s">
        <v>23</v>
      </c>
      <c r="H11" s="4" t="s">
        <v>23</v>
      </c>
      <c r="I11" s="9" t="s">
        <v>48</v>
      </c>
      <c r="J11" s="4" t="s">
        <v>23</v>
      </c>
      <c r="K11" s="4" t="s">
        <v>25</v>
      </c>
      <c r="L11" s="4" t="s">
        <v>25</v>
      </c>
      <c r="M11" s="4" t="s">
        <v>23</v>
      </c>
      <c r="N11" s="4" t="s">
        <v>23</v>
      </c>
      <c r="O11" s="9" t="s">
        <v>48</v>
      </c>
      <c r="P11" s="4" t="s">
        <v>23</v>
      </c>
      <c r="Q11" s="4" t="s">
        <v>23</v>
      </c>
      <c r="R11" s="4" t="s">
        <v>25</v>
      </c>
      <c r="S11" s="4" t="s">
        <v>23</v>
      </c>
      <c r="T11" s="4" t="s">
        <v>48</v>
      </c>
      <c r="U11" s="4" t="s">
        <v>25</v>
      </c>
      <c r="V11" s="4" t="s">
        <v>25</v>
      </c>
      <c r="W11" s="10"/>
      <c r="X11" s="7">
        <f t="shared" si="1"/>
        <v>12</v>
      </c>
      <c r="Y11" s="7">
        <f t="shared" si="2"/>
        <v>0</v>
      </c>
      <c r="Z11" s="7">
        <f t="shared" si="3"/>
        <v>6</v>
      </c>
      <c r="AA11" s="7">
        <f t="shared" si="4"/>
        <v>3</v>
      </c>
    </row>
    <row r="12" spans="1:27" ht="25.5" x14ac:dyDescent="0.2">
      <c r="A12" s="11" t="s">
        <v>52</v>
      </c>
      <c r="B12" s="4" t="s">
        <v>23</v>
      </c>
      <c r="C12" s="4" t="s">
        <v>23</v>
      </c>
      <c r="D12" s="4" t="s">
        <v>23</v>
      </c>
      <c r="E12" s="4" t="s">
        <v>25</v>
      </c>
      <c r="F12" s="4" t="s">
        <v>23</v>
      </c>
      <c r="G12" s="4" t="s">
        <v>24</v>
      </c>
      <c r="H12" s="4" t="s">
        <v>23</v>
      </c>
      <c r="I12" s="9" t="s">
        <v>48</v>
      </c>
      <c r="J12" s="4" t="s">
        <v>23</v>
      </c>
      <c r="K12" s="4" t="s">
        <v>25</v>
      </c>
      <c r="L12" s="4" t="s">
        <v>25</v>
      </c>
      <c r="M12" s="4" t="s">
        <v>23</v>
      </c>
      <c r="N12" s="4" t="s">
        <v>23</v>
      </c>
      <c r="O12" s="9" t="s">
        <v>48</v>
      </c>
      <c r="P12" s="4" t="s">
        <v>23</v>
      </c>
      <c r="Q12" s="4" t="s">
        <v>23</v>
      </c>
      <c r="R12" s="4" t="s">
        <v>25</v>
      </c>
      <c r="S12" s="4" t="s">
        <v>23</v>
      </c>
      <c r="T12" s="4" t="s">
        <v>48</v>
      </c>
      <c r="U12" s="4" t="s">
        <v>25</v>
      </c>
      <c r="V12" s="4" t="s">
        <v>25</v>
      </c>
      <c r="W12" s="10"/>
      <c r="X12" s="7">
        <f t="shared" si="1"/>
        <v>11</v>
      </c>
      <c r="Y12" s="7">
        <f t="shared" si="2"/>
        <v>1</v>
      </c>
      <c r="Z12" s="7">
        <f t="shared" si="3"/>
        <v>6</v>
      </c>
      <c r="AA12" s="7">
        <f t="shared" si="4"/>
        <v>3</v>
      </c>
    </row>
    <row r="13" spans="1:27" ht="16.5" customHeight="1" x14ac:dyDescent="0.2">
      <c r="A13" s="11" t="s">
        <v>65</v>
      </c>
      <c r="B13" s="4" t="s">
        <v>23</v>
      </c>
      <c r="C13" s="4" t="s">
        <v>23</v>
      </c>
      <c r="D13" s="4" t="s">
        <v>23</v>
      </c>
      <c r="E13" s="4" t="s">
        <v>25</v>
      </c>
      <c r="F13" s="4" t="s">
        <v>23</v>
      </c>
      <c r="G13" s="4" t="s">
        <v>25</v>
      </c>
      <c r="H13" s="4" t="s">
        <v>23</v>
      </c>
      <c r="I13" s="9" t="s">
        <v>48</v>
      </c>
      <c r="J13" s="4" t="s">
        <v>23</v>
      </c>
      <c r="K13" s="4" t="s">
        <v>25</v>
      </c>
      <c r="L13" s="4" t="s">
        <v>25</v>
      </c>
      <c r="M13" s="4" t="s">
        <v>23</v>
      </c>
      <c r="N13" s="4" t="s">
        <v>23</v>
      </c>
      <c r="O13" s="9" t="s">
        <v>48</v>
      </c>
      <c r="P13" s="4" t="s">
        <v>23</v>
      </c>
      <c r="Q13" s="4" t="s">
        <v>23</v>
      </c>
      <c r="R13" s="4" t="s">
        <v>25</v>
      </c>
      <c r="S13" s="4" t="s">
        <v>23</v>
      </c>
      <c r="T13" s="4" t="s">
        <v>48</v>
      </c>
      <c r="U13" s="4" t="s">
        <v>25</v>
      </c>
      <c r="V13" s="4" t="s">
        <v>25</v>
      </c>
      <c r="W13" s="10"/>
      <c r="X13" s="7">
        <f t="shared" si="1"/>
        <v>11</v>
      </c>
      <c r="Y13" s="7">
        <f t="shared" si="2"/>
        <v>0</v>
      </c>
      <c r="Z13" s="7">
        <f t="shared" si="3"/>
        <v>7</v>
      </c>
      <c r="AA13" s="7">
        <f t="shared" si="4"/>
        <v>3</v>
      </c>
    </row>
    <row r="14" spans="1:27" ht="25.5" customHeight="1" x14ac:dyDescent="0.2">
      <c r="A14" s="11" t="s">
        <v>53</v>
      </c>
      <c r="B14" s="4" t="s">
        <v>24</v>
      </c>
      <c r="C14" s="4" t="s">
        <v>23</v>
      </c>
      <c r="D14" s="4" t="s">
        <v>23</v>
      </c>
      <c r="E14" s="4" t="s">
        <v>25</v>
      </c>
      <c r="F14" s="4" t="s">
        <v>25</v>
      </c>
      <c r="G14" s="4" t="s">
        <v>25</v>
      </c>
      <c r="H14" s="4" t="s">
        <v>23</v>
      </c>
      <c r="I14" s="9" t="s">
        <v>48</v>
      </c>
      <c r="J14" s="4" t="s">
        <v>23</v>
      </c>
      <c r="K14" s="4" t="s">
        <v>25</v>
      </c>
      <c r="L14" s="4" t="s">
        <v>25</v>
      </c>
      <c r="M14" s="4" t="s">
        <v>23</v>
      </c>
      <c r="N14" s="4" t="s">
        <v>23</v>
      </c>
      <c r="O14" s="9" t="s">
        <v>48</v>
      </c>
      <c r="P14" s="4" t="s">
        <v>23</v>
      </c>
      <c r="Q14" s="4" t="s">
        <v>23</v>
      </c>
      <c r="R14" s="4" t="s">
        <v>25</v>
      </c>
      <c r="S14" s="4" t="s">
        <v>23</v>
      </c>
      <c r="T14" s="4" t="s">
        <v>48</v>
      </c>
      <c r="U14" s="4" t="s">
        <v>25</v>
      </c>
      <c r="V14" s="4" t="s">
        <v>25</v>
      </c>
      <c r="W14" s="10"/>
      <c r="X14" s="7">
        <f t="shared" si="1"/>
        <v>9</v>
      </c>
      <c r="Y14" s="7">
        <f t="shared" si="2"/>
        <v>1</v>
      </c>
      <c r="Z14" s="7">
        <f t="shared" si="3"/>
        <v>8</v>
      </c>
      <c r="AA14" s="7">
        <f t="shared" si="4"/>
        <v>3</v>
      </c>
    </row>
    <row r="15" spans="1:27" ht="38.25" x14ac:dyDescent="0.2">
      <c r="A15" s="11" t="s">
        <v>66</v>
      </c>
      <c r="B15" s="4" t="s">
        <v>23</v>
      </c>
      <c r="C15" s="4" t="s">
        <v>23</v>
      </c>
      <c r="D15" s="4" t="s">
        <v>23</v>
      </c>
      <c r="E15" s="4" t="s">
        <v>25</v>
      </c>
      <c r="F15" s="4" t="s">
        <v>23</v>
      </c>
      <c r="G15" s="4" t="s">
        <v>25</v>
      </c>
      <c r="H15" s="4" t="s">
        <v>23</v>
      </c>
      <c r="I15" s="9" t="s">
        <v>48</v>
      </c>
      <c r="J15" s="4" t="s">
        <v>23</v>
      </c>
      <c r="K15" s="4" t="s">
        <v>25</v>
      </c>
      <c r="L15" s="4" t="s">
        <v>25</v>
      </c>
      <c r="M15" s="4" t="s">
        <v>23</v>
      </c>
      <c r="N15" s="4" t="s">
        <v>23</v>
      </c>
      <c r="O15" s="9" t="s">
        <v>48</v>
      </c>
      <c r="P15" s="4" t="s">
        <v>23</v>
      </c>
      <c r="Q15" s="4" t="s">
        <v>23</v>
      </c>
      <c r="R15" s="4" t="s">
        <v>25</v>
      </c>
      <c r="S15" s="4" t="s">
        <v>25</v>
      </c>
      <c r="T15" s="4" t="s">
        <v>48</v>
      </c>
      <c r="U15" s="4" t="s">
        <v>25</v>
      </c>
      <c r="V15" s="4" t="s">
        <v>25</v>
      </c>
      <c r="W15" s="10"/>
      <c r="X15" s="7">
        <f t="shared" si="1"/>
        <v>10</v>
      </c>
      <c r="Y15" s="7">
        <f t="shared" si="2"/>
        <v>0</v>
      </c>
      <c r="Z15" s="7">
        <f t="shared" si="3"/>
        <v>8</v>
      </c>
      <c r="AA15" s="7">
        <f t="shared" si="4"/>
        <v>3</v>
      </c>
    </row>
    <row r="16" spans="1:27" ht="25.5" x14ac:dyDescent="0.2">
      <c r="A16" s="11" t="s">
        <v>67</v>
      </c>
      <c r="B16" s="4" t="s">
        <v>24</v>
      </c>
      <c r="C16" s="4" t="s">
        <v>23</v>
      </c>
      <c r="D16" s="4" t="s">
        <v>23</v>
      </c>
      <c r="E16" s="4" t="s">
        <v>25</v>
      </c>
      <c r="F16" s="4" t="s">
        <v>25</v>
      </c>
      <c r="G16" s="4" t="s">
        <v>25</v>
      </c>
      <c r="H16" s="4" t="s">
        <v>23</v>
      </c>
      <c r="I16" s="9" t="s">
        <v>48</v>
      </c>
      <c r="J16" s="4" t="s">
        <v>23</v>
      </c>
      <c r="K16" s="4" t="s">
        <v>25</v>
      </c>
      <c r="L16" s="4" t="s">
        <v>25</v>
      </c>
      <c r="M16" s="4" t="s">
        <v>23</v>
      </c>
      <c r="N16" s="4" t="s">
        <v>23</v>
      </c>
      <c r="O16" s="9" t="s">
        <v>48</v>
      </c>
      <c r="P16" s="4" t="s">
        <v>23</v>
      </c>
      <c r="Q16" s="4" t="s">
        <v>23</v>
      </c>
      <c r="R16" s="4" t="s">
        <v>25</v>
      </c>
      <c r="S16" s="4" t="s">
        <v>23</v>
      </c>
      <c r="T16" s="4" t="s">
        <v>48</v>
      </c>
      <c r="U16" s="4" t="s">
        <v>25</v>
      </c>
      <c r="V16" s="4" t="s">
        <v>25</v>
      </c>
      <c r="W16" s="10"/>
      <c r="X16" s="7">
        <f t="shared" si="1"/>
        <v>9</v>
      </c>
      <c r="Y16" s="7">
        <f t="shared" si="2"/>
        <v>1</v>
      </c>
      <c r="Z16" s="7">
        <f t="shared" si="3"/>
        <v>8</v>
      </c>
      <c r="AA16" s="7">
        <f t="shared" si="4"/>
        <v>3</v>
      </c>
    </row>
    <row r="17" spans="1:27" ht="15" customHeight="1" x14ac:dyDescent="0.2">
      <c r="A17" s="11" t="s">
        <v>63</v>
      </c>
      <c r="B17" s="4" t="s">
        <v>23</v>
      </c>
      <c r="C17" s="4" t="s">
        <v>24</v>
      </c>
      <c r="D17" s="4" t="s">
        <v>24</v>
      </c>
      <c r="E17" s="4" t="s">
        <v>25</v>
      </c>
      <c r="F17" s="4" t="s">
        <v>25</v>
      </c>
      <c r="G17" s="4" t="s">
        <v>25</v>
      </c>
      <c r="H17" s="4" t="s">
        <v>25</v>
      </c>
      <c r="I17" s="9" t="s">
        <v>48</v>
      </c>
      <c r="J17" s="4" t="s">
        <v>25</v>
      </c>
      <c r="K17" s="4" t="s">
        <v>25</v>
      </c>
      <c r="L17" s="4" t="s">
        <v>25</v>
      </c>
      <c r="M17" s="4" t="s">
        <v>25</v>
      </c>
      <c r="N17" s="4" t="s">
        <v>24</v>
      </c>
      <c r="O17" s="9" t="s">
        <v>48</v>
      </c>
      <c r="P17" s="4" t="s">
        <v>25</v>
      </c>
      <c r="Q17" s="4" t="s">
        <v>25</v>
      </c>
      <c r="R17" s="4" t="s">
        <v>25</v>
      </c>
      <c r="S17" s="4" t="s">
        <v>24</v>
      </c>
      <c r="T17" s="4" t="s">
        <v>48</v>
      </c>
      <c r="U17" s="4" t="s">
        <v>25</v>
      </c>
      <c r="V17" s="4" t="s">
        <v>25</v>
      </c>
      <c r="W17" s="10"/>
      <c r="X17" s="7">
        <f t="shared" si="1"/>
        <v>1</v>
      </c>
      <c r="Y17" s="7">
        <f t="shared" si="2"/>
        <v>4</v>
      </c>
      <c r="Z17" s="7">
        <f t="shared" si="3"/>
        <v>13</v>
      </c>
      <c r="AA17" s="7">
        <f t="shared" si="4"/>
        <v>3</v>
      </c>
    </row>
    <row r="18" spans="1:27" ht="51" x14ac:dyDescent="0.2">
      <c r="A18" s="11" t="s">
        <v>62</v>
      </c>
      <c r="B18" s="4" t="s">
        <v>23</v>
      </c>
      <c r="C18" s="4" t="s">
        <v>23</v>
      </c>
      <c r="D18" s="4" t="s">
        <v>23</v>
      </c>
      <c r="E18" s="4" t="s">
        <v>25</v>
      </c>
      <c r="F18" s="4" t="s">
        <v>23</v>
      </c>
      <c r="G18" s="4" t="s">
        <v>25</v>
      </c>
      <c r="H18" s="4" t="s">
        <v>23</v>
      </c>
      <c r="I18" s="9" t="s">
        <v>48</v>
      </c>
      <c r="J18" s="4" t="s">
        <v>23</v>
      </c>
      <c r="K18" s="4" t="s">
        <v>25</v>
      </c>
      <c r="L18" s="4" t="s">
        <v>25</v>
      </c>
      <c r="M18" s="4" t="s">
        <v>23</v>
      </c>
      <c r="N18" s="4" t="s">
        <v>23</v>
      </c>
      <c r="O18" s="9" t="s">
        <v>48</v>
      </c>
      <c r="P18" s="4" t="s">
        <v>23</v>
      </c>
      <c r="Q18" s="4" t="s">
        <v>23</v>
      </c>
      <c r="R18" s="4" t="s">
        <v>25</v>
      </c>
      <c r="S18" s="4" t="s">
        <v>23</v>
      </c>
      <c r="T18" s="4" t="s">
        <v>48</v>
      </c>
      <c r="U18" s="4" t="s">
        <v>25</v>
      </c>
      <c r="V18" s="4" t="s">
        <v>25</v>
      </c>
      <c r="W18" s="10"/>
      <c r="X18" s="7">
        <f t="shared" si="1"/>
        <v>11</v>
      </c>
      <c r="Y18" s="7">
        <f t="shared" si="2"/>
        <v>0</v>
      </c>
      <c r="Z18" s="7">
        <f t="shared" si="3"/>
        <v>7</v>
      </c>
      <c r="AA18" s="7">
        <f t="shared" si="4"/>
        <v>3</v>
      </c>
    </row>
    <row r="19" spans="1:27" ht="165.75" x14ac:dyDescent="0.2">
      <c r="A19" s="11" t="s">
        <v>61</v>
      </c>
      <c r="B19" s="4" t="s">
        <v>23</v>
      </c>
      <c r="C19" s="4" t="s">
        <v>23</v>
      </c>
      <c r="D19" s="4" t="s">
        <v>23</v>
      </c>
      <c r="E19" s="4" t="s">
        <v>25</v>
      </c>
      <c r="F19" s="4" t="s">
        <v>23</v>
      </c>
      <c r="G19" s="4" t="s">
        <v>25</v>
      </c>
      <c r="H19" s="4" t="s">
        <v>23</v>
      </c>
      <c r="I19" s="9" t="s">
        <v>48</v>
      </c>
      <c r="J19" s="4" t="s">
        <v>23</v>
      </c>
      <c r="K19" s="4" t="s">
        <v>25</v>
      </c>
      <c r="L19" s="4" t="s">
        <v>23</v>
      </c>
      <c r="M19" s="4" t="s">
        <v>23</v>
      </c>
      <c r="N19" s="4" t="s">
        <v>23</v>
      </c>
      <c r="O19" s="9" t="s">
        <v>48</v>
      </c>
      <c r="P19" s="4" t="s">
        <v>23</v>
      </c>
      <c r="Q19" s="4" t="s">
        <v>23</v>
      </c>
      <c r="R19" s="4" t="s">
        <v>25</v>
      </c>
      <c r="S19" s="4" t="s">
        <v>23</v>
      </c>
      <c r="T19" s="4" t="s">
        <v>48</v>
      </c>
      <c r="U19" s="4" t="s">
        <v>25</v>
      </c>
      <c r="V19" s="4" t="s">
        <v>25</v>
      </c>
      <c r="W19" s="10"/>
      <c r="X19" s="7">
        <f t="shared" si="1"/>
        <v>12</v>
      </c>
      <c r="Y19" s="7">
        <f t="shared" si="2"/>
        <v>0</v>
      </c>
      <c r="Z19" s="7">
        <f t="shared" si="3"/>
        <v>6</v>
      </c>
      <c r="AA19" s="7">
        <f t="shared" si="4"/>
        <v>3</v>
      </c>
    </row>
    <row r="20" spans="1:27" ht="140.25" x14ac:dyDescent="0.2">
      <c r="A20" s="11" t="s">
        <v>68</v>
      </c>
      <c r="B20" s="4" t="s">
        <v>23</v>
      </c>
      <c r="C20" s="4" t="s">
        <v>23</v>
      </c>
      <c r="D20" s="4" t="s">
        <v>23</v>
      </c>
      <c r="E20" s="4" t="s">
        <v>25</v>
      </c>
      <c r="F20" s="4" t="s">
        <v>23</v>
      </c>
      <c r="G20" s="4" t="s">
        <v>23</v>
      </c>
      <c r="H20" s="4" t="s">
        <v>23</v>
      </c>
      <c r="I20" s="9" t="s">
        <v>48</v>
      </c>
      <c r="J20" s="4" t="s">
        <v>23</v>
      </c>
      <c r="K20" s="4" t="s">
        <v>25</v>
      </c>
      <c r="L20" s="4" t="s">
        <v>23</v>
      </c>
      <c r="M20" s="4" t="s">
        <v>23</v>
      </c>
      <c r="N20" s="4" t="s">
        <v>23</v>
      </c>
      <c r="O20" s="9" t="s">
        <v>48</v>
      </c>
      <c r="P20" s="4" t="s">
        <v>23</v>
      </c>
      <c r="Q20" s="4" t="s">
        <v>23</v>
      </c>
      <c r="R20" s="4" t="s">
        <v>25</v>
      </c>
      <c r="S20" s="4" t="s">
        <v>23</v>
      </c>
      <c r="T20" s="4" t="s">
        <v>23</v>
      </c>
      <c r="U20" s="4" t="s">
        <v>23</v>
      </c>
      <c r="V20" s="4" t="s">
        <v>25</v>
      </c>
      <c r="W20" s="10"/>
      <c r="X20" s="7">
        <f t="shared" si="1"/>
        <v>15</v>
      </c>
      <c r="Y20" s="7">
        <f t="shared" si="2"/>
        <v>0</v>
      </c>
      <c r="Z20" s="7">
        <f t="shared" si="3"/>
        <v>4</v>
      </c>
      <c r="AA20" s="7">
        <f t="shared" ref="AA20:AA36" si="5">COUNTIF(B20:W20,"-")</f>
        <v>2</v>
      </c>
    </row>
    <row r="21" spans="1:27" ht="38.25" x14ac:dyDescent="0.2">
      <c r="A21" s="11" t="s">
        <v>69</v>
      </c>
      <c r="B21" s="4" t="s">
        <v>23</v>
      </c>
      <c r="C21" s="4" t="s">
        <v>23</v>
      </c>
      <c r="D21" s="4" t="s">
        <v>23</v>
      </c>
      <c r="E21" s="4" t="s">
        <v>25</v>
      </c>
      <c r="F21" s="4" t="s">
        <v>23</v>
      </c>
      <c r="G21" s="4" t="s">
        <v>25</v>
      </c>
      <c r="H21" s="4" t="s">
        <v>23</v>
      </c>
      <c r="I21" s="9" t="s">
        <v>48</v>
      </c>
      <c r="J21" s="4" t="s">
        <v>23</v>
      </c>
      <c r="K21" s="4" t="s">
        <v>25</v>
      </c>
      <c r="L21" s="4" t="s">
        <v>25</v>
      </c>
      <c r="M21" s="4" t="s">
        <v>23</v>
      </c>
      <c r="N21" s="4" t="s">
        <v>23</v>
      </c>
      <c r="O21" s="9" t="s">
        <v>48</v>
      </c>
      <c r="P21" s="4" t="s">
        <v>23</v>
      </c>
      <c r="Q21" s="4" t="s">
        <v>23</v>
      </c>
      <c r="R21" s="4" t="s">
        <v>25</v>
      </c>
      <c r="S21" s="4" t="s">
        <v>23</v>
      </c>
      <c r="T21" s="4" t="s">
        <v>23</v>
      </c>
      <c r="U21" s="4" t="s">
        <v>23</v>
      </c>
      <c r="V21" s="4" t="s">
        <v>25</v>
      </c>
      <c r="W21" s="10"/>
      <c r="X21" s="7">
        <f t="shared" si="1"/>
        <v>13</v>
      </c>
      <c r="Y21" s="7">
        <f t="shared" si="2"/>
        <v>0</v>
      </c>
      <c r="Z21" s="7">
        <f t="shared" si="3"/>
        <v>6</v>
      </c>
      <c r="AA21" s="7">
        <f t="shared" si="5"/>
        <v>2</v>
      </c>
    </row>
    <row r="22" spans="1:27" ht="114.75" x14ac:dyDescent="0.2">
      <c r="A22" s="11" t="s">
        <v>70</v>
      </c>
      <c r="B22" s="4" t="s">
        <v>23</v>
      </c>
      <c r="C22" s="4" t="s">
        <v>23</v>
      </c>
      <c r="D22" s="4" t="s">
        <v>23</v>
      </c>
      <c r="E22" s="4" t="s">
        <v>25</v>
      </c>
      <c r="F22" s="4" t="s">
        <v>23</v>
      </c>
      <c r="G22" s="4" t="s">
        <v>23</v>
      </c>
      <c r="H22" s="4" t="s">
        <v>23</v>
      </c>
      <c r="I22" s="9" t="s">
        <v>48</v>
      </c>
      <c r="J22" s="4" t="s">
        <v>23</v>
      </c>
      <c r="K22" s="4" t="s">
        <v>25</v>
      </c>
      <c r="L22" s="4" t="s">
        <v>23</v>
      </c>
      <c r="M22" s="4" t="s">
        <v>23</v>
      </c>
      <c r="N22" s="4" t="s">
        <v>23</v>
      </c>
      <c r="O22" s="9" t="s">
        <v>48</v>
      </c>
      <c r="P22" s="4" t="s">
        <v>23</v>
      </c>
      <c r="Q22" s="4" t="s">
        <v>23</v>
      </c>
      <c r="R22" s="4" t="s">
        <v>25</v>
      </c>
      <c r="S22" s="4" t="s">
        <v>23</v>
      </c>
      <c r="T22" s="4" t="s">
        <v>23</v>
      </c>
      <c r="U22" s="4" t="s">
        <v>23</v>
      </c>
      <c r="V22" s="4" t="s">
        <v>25</v>
      </c>
      <c r="W22" s="10"/>
      <c r="X22" s="7">
        <f t="shared" si="1"/>
        <v>15</v>
      </c>
      <c r="Y22" s="7">
        <f t="shared" si="2"/>
        <v>0</v>
      </c>
      <c r="Z22" s="7">
        <f t="shared" si="3"/>
        <v>4</v>
      </c>
      <c r="AA22" s="7">
        <f t="shared" si="5"/>
        <v>2</v>
      </c>
    </row>
    <row r="23" spans="1:27" ht="25.5" x14ac:dyDescent="0.2">
      <c r="A23" s="11" t="s">
        <v>54</v>
      </c>
      <c r="B23" s="4" t="s">
        <v>23</v>
      </c>
      <c r="C23" s="4" t="s">
        <v>23</v>
      </c>
      <c r="D23" s="4" t="s">
        <v>23</v>
      </c>
      <c r="E23" s="4" t="s">
        <v>25</v>
      </c>
      <c r="F23" s="4" t="s">
        <v>23</v>
      </c>
      <c r="G23" s="4" t="s">
        <v>24</v>
      </c>
      <c r="H23" s="4" t="s">
        <v>23</v>
      </c>
      <c r="I23" s="9" t="s">
        <v>48</v>
      </c>
      <c r="J23" s="4" t="s">
        <v>23</v>
      </c>
      <c r="K23" s="4" t="s">
        <v>25</v>
      </c>
      <c r="L23" s="4" t="s">
        <v>24</v>
      </c>
      <c r="M23" s="4" t="s">
        <v>23</v>
      </c>
      <c r="N23" s="4" t="s">
        <v>23</v>
      </c>
      <c r="O23" s="9" t="s">
        <v>48</v>
      </c>
      <c r="P23" s="4" t="s">
        <v>23</v>
      </c>
      <c r="Q23" s="4" t="s">
        <v>23</v>
      </c>
      <c r="R23" s="4" t="s">
        <v>25</v>
      </c>
      <c r="S23" s="4" t="s">
        <v>23</v>
      </c>
      <c r="T23" s="4" t="s">
        <v>23</v>
      </c>
      <c r="U23" s="4" t="s">
        <v>24</v>
      </c>
      <c r="V23" s="4" t="s">
        <v>25</v>
      </c>
      <c r="W23" s="10"/>
      <c r="X23" s="7">
        <f t="shared" si="1"/>
        <v>12</v>
      </c>
      <c r="Y23" s="7">
        <f t="shared" si="2"/>
        <v>3</v>
      </c>
      <c r="Z23" s="7">
        <f t="shared" si="3"/>
        <v>4</v>
      </c>
      <c r="AA23" s="7">
        <f t="shared" si="5"/>
        <v>2</v>
      </c>
    </row>
    <row r="24" spans="1:27" ht="51" x14ac:dyDescent="0.2">
      <c r="A24" s="11" t="s">
        <v>76</v>
      </c>
      <c r="B24" s="4" t="s">
        <v>23</v>
      </c>
      <c r="C24" s="4" t="s">
        <v>23</v>
      </c>
      <c r="D24" s="4" t="s">
        <v>23</v>
      </c>
      <c r="E24" s="4" t="s">
        <v>25</v>
      </c>
      <c r="F24" s="4" t="s">
        <v>23</v>
      </c>
      <c r="G24" s="4" t="s">
        <v>25</v>
      </c>
      <c r="H24" s="4" t="s">
        <v>23</v>
      </c>
      <c r="I24" s="9" t="s">
        <v>48</v>
      </c>
      <c r="J24" s="4" t="s">
        <v>23</v>
      </c>
      <c r="K24" s="4" t="s">
        <v>25</v>
      </c>
      <c r="L24" s="4" t="s">
        <v>25</v>
      </c>
      <c r="M24" s="4" t="s">
        <v>23</v>
      </c>
      <c r="N24" s="4" t="s">
        <v>23</v>
      </c>
      <c r="O24" s="9" t="s">
        <v>48</v>
      </c>
      <c r="P24" s="4" t="s">
        <v>23</v>
      </c>
      <c r="Q24" s="4" t="s">
        <v>23</v>
      </c>
      <c r="R24" s="4" t="s">
        <v>25</v>
      </c>
      <c r="S24" s="4" t="s">
        <v>23</v>
      </c>
      <c r="T24" s="4" t="s">
        <v>23</v>
      </c>
      <c r="U24" s="4" t="s">
        <v>25</v>
      </c>
      <c r="V24" s="4" t="s">
        <v>25</v>
      </c>
      <c r="W24" s="10"/>
      <c r="X24" s="7">
        <f t="shared" si="1"/>
        <v>12</v>
      </c>
      <c r="Y24" s="7">
        <f t="shared" si="2"/>
        <v>0</v>
      </c>
      <c r="Z24" s="7">
        <f t="shared" si="3"/>
        <v>7</v>
      </c>
      <c r="AA24" s="7">
        <f t="shared" si="5"/>
        <v>2</v>
      </c>
    </row>
    <row r="25" spans="1:27" ht="76.5" x14ac:dyDescent="0.2">
      <c r="A25" s="11" t="s">
        <v>73</v>
      </c>
      <c r="B25" s="4" t="s">
        <v>23</v>
      </c>
      <c r="C25" s="4" t="s">
        <v>23</v>
      </c>
      <c r="D25" s="4" t="s">
        <v>23</v>
      </c>
      <c r="E25" s="4" t="s">
        <v>25</v>
      </c>
      <c r="F25" s="4" t="s">
        <v>23</v>
      </c>
      <c r="G25" s="4" t="s">
        <v>23</v>
      </c>
      <c r="H25" s="4" t="s">
        <v>23</v>
      </c>
      <c r="I25" s="9" t="s">
        <v>48</v>
      </c>
      <c r="J25" s="4" t="s">
        <v>23</v>
      </c>
      <c r="K25" s="4" t="s">
        <v>25</v>
      </c>
      <c r="L25" s="4" t="s">
        <v>23</v>
      </c>
      <c r="M25" s="4" t="s">
        <v>23</v>
      </c>
      <c r="N25" s="4" t="s">
        <v>23</v>
      </c>
      <c r="O25" s="9" t="s">
        <v>48</v>
      </c>
      <c r="P25" s="4" t="s">
        <v>23</v>
      </c>
      <c r="Q25" s="4" t="s">
        <v>23</v>
      </c>
      <c r="R25" s="4" t="s">
        <v>25</v>
      </c>
      <c r="S25" s="4" t="s">
        <v>23</v>
      </c>
      <c r="T25" s="4" t="s">
        <v>23</v>
      </c>
      <c r="U25" s="4" t="s">
        <v>23</v>
      </c>
      <c r="V25" s="4" t="s">
        <v>25</v>
      </c>
      <c r="W25" s="10"/>
      <c r="X25" s="7">
        <f t="shared" si="1"/>
        <v>15</v>
      </c>
      <c r="Y25" s="7">
        <f t="shared" si="2"/>
        <v>0</v>
      </c>
      <c r="Z25" s="7">
        <f t="shared" si="3"/>
        <v>4</v>
      </c>
      <c r="AA25" s="7">
        <f t="shared" si="5"/>
        <v>2</v>
      </c>
    </row>
    <row r="26" spans="1:27" ht="89.25" x14ac:dyDescent="0.2">
      <c r="A26" s="11" t="s">
        <v>72</v>
      </c>
      <c r="B26" s="4" t="s">
        <v>23</v>
      </c>
      <c r="C26" s="4" t="s">
        <v>23</v>
      </c>
      <c r="D26" s="4" t="s">
        <v>23</v>
      </c>
      <c r="E26" s="4" t="s">
        <v>25</v>
      </c>
      <c r="F26" s="4" t="s">
        <v>23</v>
      </c>
      <c r="G26" s="4" t="s">
        <v>25</v>
      </c>
      <c r="H26" s="4" t="s">
        <v>23</v>
      </c>
      <c r="I26" s="9" t="s">
        <v>48</v>
      </c>
      <c r="J26" s="4" t="s">
        <v>23</v>
      </c>
      <c r="K26" s="4" t="s">
        <v>25</v>
      </c>
      <c r="L26" s="4" t="s">
        <v>23</v>
      </c>
      <c r="M26" s="4" t="s">
        <v>23</v>
      </c>
      <c r="N26" s="4" t="s">
        <v>23</v>
      </c>
      <c r="O26" s="9" t="s">
        <v>48</v>
      </c>
      <c r="P26" s="4" t="s">
        <v>23</v>
      </c>
      <c r="Q26" s="4" t="s">
        <v>23</v>
      </c>
      <c r="R26" s="4" t="s">
        <v>25</v>
      </c>
      <c r="S26" s="4" t="s">
        <v>23</v>
      </c>
      <c r="T26" s="4" t="s">
        <v>23</v>
      </c>
      <c r="U26" s="4" t="s">
        <v>25</v>
      </c>
      <c r="V26" s="4" t="s">
        <v>25</v>
      </c>
      <c r="W26" s="10"/>
      <c r="X26" s="7">
        <f t="shared" si="1"/>
        <v>13</v>
      </c>
      <c r="Y26" s="7">
        <f t="shared" si="2"/>
        <v>0</v>
      </c>
      <c r="Z26" s="7">
        <f t="shared" si="3"/>
        <v>6</v>
      </c>
      <c r="AA26" s="7">
        <f t="shared" si="5"/>
        <v>2</v>
      </c>
    </row>
    <row r="27" spans="1:27" ht="140.25" x14ac:dyDescent="0.2">
      <c r="A27" s="11" t="s">
        <v>77</v>
      </c>
      <c r="B27" s="4" t="s">
        <v>23</v>
      </c>
      <c r="C27" s="4" t="s">
        <v>23</v>
      </c>
      <c r="D27" s="4" t="s">
        <v>23</v>
      </c>
      <c r="E27" s="4" t="s">
        <v>25</v>
      </c>
      <c r="F27" s="4" t="s">
        <v>23</v>
      </c>
      <c r="G27" s="4" t="s">
        <v>25</v>
      </c>
      <c r="H27" s="4" t="s">
        <v>23</v>
      </c>
      <c r="I27" s="9" t="s">
        <v>48</v>
      </c>
      <c r="J27" s="4" t="s">
        <v>23</v>
      </c>
      <c r="K27" s="4" t="s">
        <v>25</v>
      </c>
      <c r="L27" s="4" t="s">
        <v>25</v>
      </c>
      <c r="M27" s="4" t="s">
        <v>23</v>
      </c>
      <c r="N27" s="4" t="s">
        <v>23</v>
      </c>
      <c r="O27" s="9" t="s">
        <v>48</v>
      </c>
      <c r="P27" s="4" t="s">
        <v>23</v>
      </c>
      <c r="Q27" s="4" t="s">
        <v>23</v>
      </c>
      <c r="R27" s="4" t="s">
        <v>25</v>
      </c>
      <c r="S27" s="4" t="s">
        <v>23</v>
      </c>
      <c r="T27" s="4" t="s">
        <v>23</v>
      </c>
      <c r="U27" s="4" t="s">
        <v>23</v>
      </c>
      <c r="V27" s="4" t="s">
        <v>25</v>
      </c>
      <c r="W27" s="10"/>
      <c r="X27" s="7">
        <f t="shared" si="1"/>
        <v>13</v>
      </c>
      <c r="Y27" s="7">
        <f t="shared" si="2"/>
        <v>0</v>
      </c>
      <c r="Z27" s="7">
        <f t="shared" si="3"/>
        <v>6</v>
      </c>
      <c r="AA27" s="7">
        <f t="shared" si="5"/>
        <v>2</v>
      </c>
    </row>
    <row r="28" spans="1:27" ht="89.25" x14ac:dyDescent="0.2">
      <c r="A28" s="11" t="s">
        <v>78</v>
      </c>
      <c r="B28" s="4" t="s">
        <v>23</v>
      </c>
      <c r="C28" s="4" t="s">
        <v>23</v>
      </c>
      <c r="D28" s="4" t="s">
        <v>23</v>
      </c>
      <c r="E28" s="4" t="s">
        <v>25</v>
      </c>
      <c r="F28" s="4" t="s">
        <v>23</v>
      </c>
      <c r="G28" s="4" t="s">
        <v>25</v>
      </c>
      <c r="H28" s="4" t="s">
        <v>23</v>
      </c>
      <c r="I28" s="9" t="s">
        <v>48</v>
      </c>
      <c r="J28" s="4" t="s">
        <v>23</v>
      </c>
      <c r="K28" s="4" t="s">
        <v>25</v>
      </c>
      <c r="L28" s="4" t="s">
        <v>23</v>
      </c>
      <c r="M28" s="4" t="s">
        <v>23</v>
      </c>
      <c r="N28" s="4" t="s">
        <v>23</v>
      </c>
      <c r="O28" s="9" t="s">
        <v>48</v>
      </c>
      <c r="P28" s="4" t="s">
        <v>23</v>
      </c>
      <c r="Q28" s="4" t="s">
        <v>23</v>
      </c>
      <c r="R28" s="4" t="s">
        <v>25</v>
      </c>
      <c r="S28" s="4" t="s">
        <v>23</v>
      </c>
      <c r="T28" s="4" t="s">
        <v>23</v>
      </c>
      <c r="U28" s="4" t="s">
        <v>23</v>
      </c>
      <c r="V28" s="4" t="s">
        <v>25</v>
      </c>
      <c r="W28" s="10"/>
      <c r="X28" s="7">
        <f t="shared" si="1"/>
        <v>14</v>
      </c>
      <c r="Y28" s="7">
        <f t="shared" si="2"/>
        <v>0</v>
      </c>
      <c r="Z28" s="7">
        <f t="shared" si="3"/>
        <v>5</v>
      </c>
      <c r="AA28" s="7">
        <f t="shared" si="5"/>
        <v>2</v>
      </c>
    </row>
    <row r="29" spans="1:27" ht="38.25" x14ac:dyDescent="0.2">
      <c r="A29" s="11" t="s">
        <v>71</v>
      </c>
      <c r="B29" s="4" t="s">
        <v>23</v>
      </c>
      <c r="C29" s="4" t="s">
        <v>23</v>
      </c>
      <c r="D29" s="4" t="s">
        <v>23</v>
      </c>
      <c r="E29" s="4" t="s">
        <v>23</v>
      </c>
      <c r="F29" s="4" t="s">
        <v>23</v>
      </c>
      <c r="G29" s="4" t="s">
        <v>23</v>
      </c>
      <c r="H29" s="4" t="s">
        <v>23</v>
      </c>
      <c r="I29" s="9" t="s">
        <v>48</v>
      </c>
      <c r="J29" s="4" t="s">
        <v>23</v>
      </c>
      <c r="K29" s="4" t="s">
        <v>23</v>
      </c>
      <c r="L29" s="4" t="s">
        <v>23</v>
      </c>
      <c r="M29" s="4" t="s">
        <v>23</v>
      </c>
      <c r="N29" s="4" t="s">
        <v>23</v>
      </c>
      <c r="O29" s="9" t="s">
        <v>48</v>
      </c>
      <c r="P29" s="4" t="s">
        <v>23</v>
      </c>
      <c r="Q29" s="4" t="s">
        <v>23</v>
      </c>
      <c r="R29" s="4" t="s">
        <v>23</v>
      </c>
      <c r="S29" s="4" t="s">
        <v>23</v>
      </c>
      <c r="T29" s="4" t="s">
        <v>23</v>
      </c>
      <c r="U29" s="4" t="s">
        <v>23</v>
      </c>
      <c r="V29" s="4" t="s">
        <v>23</v>
      </c>
      <c r="W29" s="10"/>
      <c r="X29" s="7">
        <f t="shared" si="1"/>
        <v>19</v>
      </c>
      <c r="Y29" s="7">
        <f t="shared" si="2"/>
        <v>0</v>
      </c>
      <c r="Z29" s="7">
        <f t="shared" si="3"/>
        <v>0</v>
      </c>
      <c r="AA29" s="7">
        <f t="shared" si="5"/>
        <v>2</v>
      </c>
    </row>
    <row r="30" spans="1:27" ht="42" customHeight="1" x14ac:dyDescent="0.2">
      <c r="A30" s="11" t="s">
        <v>74</v>
      </c>
      <c r="B30" s="4" t="s">
        <v>23</v>
      </c>
      <c r="C30" s="4" t="s">
        <v>23</v>
      </c>
      <c r="D30" s="4" t="s">
        <v>23</v>
      </c>
      <c r="E30" s="4" t="s">
        <v>23</v>
      </c>
      <c r="F30" s="4" t="s">
        <v>23</v>
      </c>
      <c r="G30" s="4" t="s">
        <v>23</v>
      </c>
      <c r="H30" s="4" t="s">
        <v>23</v>
      </c>
      <c r="I30" s="9" t="s">
        <v>48</v>
      </c>
      <c r="J30" s="4" t="s">
        <v>23</v>
      </c>
      <c r="K30" s="4" t="s">
        <v>25</v>
      </c>
      <c r="L30" s="4" t="s">
        <v>23</v>
      </c>
      <c r="M30" s="4" t="s">
        <v>23</v>
      </c>
      <c r="N30" s="4" t="s">
        <v>23</v>
      </c>
      <c r="O30" s="9" t="s">
        <v>48</v>
      </c>
      <c r="P30" s="4" t="s">
        <v>23</v>
      </c>
      <c r="Q30" s="4" t="s">
        <v>23</v>
      </c>
      <c r="R30" s="4" t="s">
        <v>23</v>
      </c>
      <c r="S30" s="4" t="s">
        <v>23</v>
      </c>
      <c r="T30" s="4" t="s">
        <v>23</v>
      </c>
      <c r="U30" s="4" t="s">
        <v>23</v>
      </c>
      <c r="V30" s="4" t="s">
        <v>23</v>
      </c>
      <c r="W30" s="10"/>
      <c r="X30" s="7">
        <f t="shared" si="1"/>
        <v>18</v>
      </c>
      <c r="Y30" s="7">
        <f t="shared" si="2"/>
        <v>0</v>
      </c>
      <c r="Z30" s="7">
        <f t="shared" si="3"/>
        <v>1</v>
      </c>
      <c r="AA30" s="7">
        <f t="shared" si="5"/>
        <v>2</v>
      </c>
    </row>
    <row r="31" spans="1:27" ht="165.75" x14ac:dyDescent="0.2">
      <c r="A31" s="11" t="s">
        <v>75</v>
      </c>
      <c r="B31" s="4" t="s">
        <v>23</v>
      </c>
      <c r="C31" s="4" t="s">
        <v>23</v>
      </c>
      <c r="D31" s="4" t="s">
        <v>23</v>
      </c>
      <c r="E31" s="4" t="s">
        <v>23</v>
      </c>
      <c r="F31" s="4" t="s">
        <v>23</v>
      </c>
      <c r="G31" s="4" t="s">
        <v>23</v>
      </c>
      <c r="H31" s="4" t="s">
        <v>23</v>
      </c>
      <c r="I31" s="9" t="s">
        <v>48</v>
      </c>
      <c r="J31" s="4" t="s">
        <v>23</v>
      </c>
      <c r="K31" s="4" t="s">
        <v>23</v>
      </c>
      <c r="L31" s="4" t="s">
        <v>23</v>
      </c>
      <c r="M31" s="4" t="s">
        <v>23</v>
      </c>
      <c r="N31" s="4" t="s">
        <v>23</v>
      </c>
      <c r="O31" s="9" t="s">
        <v>48</v>
      </c>
      <c r="P31" s="4" t="s">
        <v>23</v>
      </c>
      <c r="Q31" s="4" t="s">
        <v>23</v>
      </c>
      <c r="R31" s="4" t="s">
        <v>23</v>
      </c>
      <c r="S31" s="4" t="s">
        <v>23</v>
      </c>
      <c r="T31" s="4" t="s">
        <v>23</v>
      </c>
      <c r="U31" s="4" t="s">
        <v>23</v>
      </c>
      <c r="V31" s="4" t="s">
        <v>23</v>
      </c>
      <c r="W31" s="10"/>
      <c r="X31" s="7">
        <f t="shared" si="1"/>
        <v>19</v>
      </c>
      <c r="Y31" s="7">
        <f t="shared" si="2"/>
        <v>0</v>
      </c>
      <c r="Z31" s="7">
        <f t="shared" si="3"/>
        <v>0</v>
      </c>
      <c r="AA31" s="7">
        <f t="shared" si="5"/>
        <v>2</v>
      </c>
    </row>
    <row r="32" spans="1:27" ht="89.25" x14ac:dyDescent="0.2">
      <c r="A32" s="11" t="s">
        <v>55</v>
      </c>
      <c r="B32" s="4" t="s">
        <v>23</v>
      </c>
      <c r="C32" s="4" t="s">
        <v>23</v>
      </c>
      <c r="D32" s="4" t="s">
        <v>23</v>
      </c>
      <c r="E32" s="4" t="s">
        <v>25</v>
      </c>
      <c r="F32" s="4" t="s">
        <v>23</v>
      </c>
      <c r="G32" s="4" t="s">
        <v>25</v>
      </c>
      <c r="H32" s="4" t="s">
        <v>23</v>
      </c>
      <c r="I32" s="9" t="s">
        <v>48</v>
      </c>
      <c r="J32" s="4" t="s">
        <v>23</v>
      </c>
      <c r="K32" s="4" t="s">
        <v>25</v>
      </c>
      <c r="L32" s="4" t="s">
        <v>24</v>
      </c>
      <c r="M32" s="4" t="s">
        <v>23</v>
      </c>
      <c r="N32" s="4" t="s">
        <v>23</v>
      </c>
      <c r="O32" s="9" t="s">
        <v>48</v>
      </c>
      <c r="P32" s="4" t="s">
        <v>23</v>
      </c>
      <c r="Q32" s="4" t="s">
        <v>23</v>
      </c>
      <c r="R32" s="4" t="s">
        <v>24</v>
      </c>
      <c r="S32" s="4" t="s">
        <v>23</v>
      </c>
      <c r="T32" s="4" t="s">
        <v>23</v>
      </c>
      <c r="U32" s="4" t="s">
        <v>24</v>
      </c>
      <c r="V32" s="4" t="s">
        <v>25</v>
      </c>
      <c r="W32" s="10"/>
      <c r="X32" s="7">
        <f t="shared" si="1"/>
        <v>12</v>
      </c>
      <c r="Y32" s="7">
        <f t="shared" si="2"/>
        <v>3</v>
      </c>
      <c r="Z32" s="7">
        <f t="shared" si="3"/>
        <v>4</v>
      </c>
      <c r="AA32" s="7">
        <f t="shared" si="5"/>
        <v>2</v>
      </c>
    </row>
    <row r="33" spans="1:27" ht="76.5" x14ac:dyDescent="0.2">
      <c r="A33" s="11" t="s">
        <v>56</v>
      </c>
      <c r="B33" s="4" t="s">
        <v>23</v>
      </c>
      <c r="C33" s="4" t="s">
        <v>23</v>
      </c>
      <c r="D33" s="4" t="s">
        <v>23</v>
      </c>
      <c r="E33" s="4" t="s">
        <v>23</v>
      </c>
      <c r="F33" s="4" t="s">
        <v>23</v>
      </c>
      <c r="G33" s="4" t="s">
        <v>25</v>
      </c>
      <c r="H33" s="4" t="s">
        <v>23</v>
      </c>
      <c r="I33" s="9" t="s">
        <v>48</v>
      </c>
      <c r="J33" s="4" t="s">
        <v>23</v>
      </c>
      <c r="K33" s="4" t="s">
        <v>23</v>
      </c>
      <c r="L33" s="4" t="s">
        <v>23</v>
      </c>
      <c r="M33" s="4" t="s">
        <v>23</v>
      </c>
      <c r="N33" s="4" t="s">
        <v>23</v>
      </c>
      <c r="O33" s="9" t="s">
        <v>48</v>
      </c>
      <c r="P33" s="4" t="s">
        <v>23</v>
      </c>
      <c r="Q33" s="4" t="s">
        <v>23</v>
      </c>
      <c r="R33" s="4" t="s">
        <v>23</v>
      </c>
      <c r="S33" s="4" t="s">
        <v>23</v>
      </c>
      <c r="T33" s="4" t="s">
        <v>23</v>
      </c>
      <c r="U33" s="4" t="s">
        <v>23</v>
      </c>
      <c r="V33" s="4" t="s">
        <v>23</v>
      </c>
      <c r="W33" s="10"/>
      <c r="X33" s="7">
        <f t="shared" si="1"/>
        <v>18</v>
      </c>
      <c r="Y33" s="7">
        <f t="shared" si="2"/>
        <v>0</v>
      </c>
      <c r="Z33" s="7">
        <f t="shared" si="3"/>
        <v>1</v>
      </c>
      <c r="AA33" s="7">
        <f t="shared" si="5"/>
        <v>2</v>
      </c>
    </row>
    <row r="34" spans="1:27" ht="51" x14ac:dyDescent="0.2">
      <c r="A34" s="11" t="s">
        <v>57</v>
      </c>
      <c r="B34" s="4" t="s">
        <v>23</v>
      </c>
      <c r="C34" s="4" t="s">
        <v>23</v>
      </c>
      <c r="D34" s="4" t="s">
        <v>23</v>
      </c>
      <c r="E34" s="4" t="s">
        <v>23</v>
      </c>
      <c r="F34" s="4" t="s">
        <v>23</v>
      </c>
      <c r="G34" s="4" t="s">
        <v>23</v>
      </c>
      <c r="H34" s="4" t="s">
        <v>23</v>
      </c>
      <c r="I34" s="9" t="s">
        <v>48</v>
      </c>
      <c r="J34" s="4" t="s">
        <v>23</v>
      </c>
      <c r="K34" s="4" t="s">
        <v>23</v>
      </c>
      <c r="L34" s="4" t="s">
        <v>23</v>
      </c>
      <c r="M34" s="4" t="s">
        <v>23</v>
      </c>
      <c r="N34" s="4" t="s">
        <v>23</v>
      </c>
      <c r="O34" s="9" t="s">
        <v>48</v>
      </c>
      <c r="P34" s="4" t="s">
        <v>23</v>
      </c>
      <c r="Q34" s="4" t="s">
        <v>23</v>
      </c>
      <c r="R34" s="4" t="s">
        <v>23</v>
      </c>
      <c r="S34" s="4" t="s">
        <v>23</v>
      </c>
      <c r="T34" s="4" t="s">
        <v>23</v>
      </c>
      <c r="U34" s="4" t="s">
        <v>23</v>
      </c>
      <c r="V34" s="4" t="s">
        <v>23</v>
      </c>
      <c r="W34" s="10"/>
      <c r="X34" s="7">
        <f t="shared" si="1"/>
        <v>19</v>
      </c>
      <c r="Y34" s="7">
        <f t="shared" si="2"/>
        <v>0</v>
      </c>
      <c r="Z34" s="7">
        <f t="shared" si="3"/>
        <v>0</v>
      </c>
      <c r="AA34" s="7">
        <f t="shared" si="5"/>
        <v>2</v>
      </c>
    </row>
    <row r="35" spans="1:27" ht="51" x14ac:dyDescent="0.2">
      <c r="A35" s="11" t="s">
        <v>58</v>
      </c>
      <c r="B35" s="4" t="s">
        <v>23</v>
      </c>
      <c r="C35" s="4" t="s">
        <v>23</v>
      </c>
      <c r="D35" s="4" t="s">
        <v>23</v>
      </c>
      <c r="E35" s="4" t="s">
        <v>23</v>
      </c>
      <c r="F35" s="4" t="s">
        <v>23</v>
      </c>
      <c r="G35" s="4" t="s">
        <v>23</v>
      </c>
      <c r="H35" s="4" t="s">
        <v>23</v>
      </c>
      <c r="I35" s="9" t="s">
        <v>48</v>
      </c>
      <c r="J35" s="4" t="s">
        <v>23</v>
      </c>
      <c r="K35" s="4" t="s">
        <v>23</v>
      </c>
      <c r="L35" s="4" t="s">
        <v>23</v>
      </c>
      <c r="M35" s="4" t="s">
        <v>23</v>
      </c>
      <c r="N35" s="4" t="s">
        <v>23</v>
      </c>
      <c r="O35" s="9" t="s">
        <v>48</v>
      </c>
      <c r="P35" s="4" t="s">
        <v>23</v>
      </c>
      <c r="Q35" s="4" t="s">
        <v>23</v>
      </c>
      <c r="R35" s="4" t="s">
        <v>23</v>
      </c>
      <c r="S35" s="4" t="s">
        <v>23</v>
      </c>
      <c r="T35" s="4" t="s">
        <v>23</v>
      </c>
      <c r="U35" s="4" t="s">
        <v>23</v>
      </c>
      <c r="V35" s="4" t="s">
        <v>23</v>
      </c>
      <c r="W35" s="10"/>
      <c r="X35" s="7">
        <f t="shared" si="1"/>
        <v>19</v>
      </c>
      <c r="Y35" s="7">
        <f t="shared" si="2"/>
        <v>0</v>
      </c>
      <c r="Z35" s="7">
        <f t="shared" si="3"/>
        <v>0</v>
      </c>
      <c r="AA35" s="7">
        <f t="shared" si="5"/>
        <v>2</v>
      </c>
    </row>
    <row r="36" spans="1:27" ht="25.5" x14ac:dyDescent="0.2">
      <c r="A36" s="11" t="s">
        <v>59</v>
      </c>
      <c r="B36" s="4" t="s">
        <v>25</v>
      </c>
      <c r="C36" s="4" t="s">
        <v>24</v>
      </c>
      <c r="D36" s="4" t="s">
        <v>24</v>
      </c>
      <c r="E36" s="4" t="s">
        <v>23</v>
      </c>
      <c r="F36" s="4" t="s">
        <v>25</v>
      </c>
      <c r="G36" s="4" t="s">
        <v>23</v>
      </c>
      <c r="H36" s="4" t="s">
        <v>25</v>
      </c>
      <c r="I36" s="9" t="s">
        <v>48</v>
      </c>
      <c r="J36" s="4" t="s">
        <v>25</v>
      </c>
      <c r="K36" s="4" t="s">
        <v>25</v>
      </c>
      <c r="L36" s="4" t="s">
        <v>25</v>
      </c>
      <c r="M36" s="4" t="s">
        <v>25</v>
      </c>
      <c r="N36" s="4" t="s">
        <v>48</v>
      </c>
      <c r="O36" s="9" t="s">
        <v>48</v>
      </c>
      <c r="P36" s="4" t="s">
        <v>24</v>
      </c>
      <c r="Q36" s="4" t="s">
        <v>24</v>
      </c>
      <c r="R36" s="4" t="s">
        <v>23</v>
      </c>
      <c r="S36" s="4" t="s">
        <v>24</v>
      </c>
      <c r="T36" s="4" t="s">
        <v>24</v>
      </c>
      <c r="U36" s="4" t="s">
        <v>25</v>
      </c>
      <c r="V36" s="4" t="s">
        <v>25</v>
      </c>
      <c r="W36" s="10"/>
      <c r="X36" s="7">
        <f t="shared" si="1"/>
        <v>3</v>
      </c>
      <c r="Y36" s="7">
        <f t="shared" si="2"/>
        <v>6</v>
      </c>
      <c r="Z36" s="7">
        <f t="shared" si="3"/>
        <v>9</v>
      </c>
      <c r="AA36" s="7">
        <f t="shared" si="5"/>
        <v>3</v>
      </c>
    </row>
    <row r="38" spans="1:27" ht="55.5" customHeight="1" x14ac:dyDescent="0.2"/>
    <row r="42" spans="1:27" ht="92.25" customHeight="1" x14ac:dyDescent="0.2"/>
    <row r="45" spans="1:27" ht="192.75" customHeight="1" x14ac:dyDescent="0.2"/>
    <row r="47" spans="1:27" ht="42" customHeight="1" x14ac:dyDescent="0.2"/>
    <row r="61" ht="39" customHeight="1" x14ac:dyDescent="0.2"/>
    <row r="64" ht="27.75" customHeight="1" x14ac:dyDescent="0.2"/>
    <row r="65" ht="28.5" customHeight="1" x14ac:dyDescent="0.2"/>
  </sheetData>
  <mergeCells count="6">
    <mergeCell ref="A3:A5"/>
    <mergeCell ref="X2:AA2"/>
    <mergeCell ref="X3:X4"/>
    <mergeCell ref="Y3:Y4"/>
    <mergeCell ref="Z3:Z4"/>
    <mergeCell ref="AA3:AA4"/>
  </mergeCells>
  <conditionalFormatting sqref="B7:V20">
    <cfRule type="cellIs" dxfId="12" priority="39" operator="equal">
      <formula>"ZDRŽEL(A) SE"</formula>
    </cfRule>
    <cfRule type="cellIs" dxfId="11" priority="40" operator="equal">
      <formula>"ZDRŽEL(A) SE"</formula>
    </cfRule>
    <cfRule type="cellIs" dxfId="10" priority="41" operator="equal">
      <formula>"NE"</formula>
    </cfRule>
    <cfRule type="cellIs" dxfId="9" priority="42" operator="equal">
      <formula>"ANO"</formula>
    </cfRule>
  </conditionalFormatting>
  <conditionalFormatting sqref="F21:V36">
    <cfRule type="cellIs" dxfId="8" priority="11" operator="equal">
      <formula>"ZDRŽEL(A) SE"</formula>
    </cfRule>
    <cfRule type="cellIs" dxfId="7" priority="12" operator="equal">
      <formula>"ZDRŽEL(A) SE"</formula>
    </cfRule>
    <cfRule type="cellIs" dxfId="6" priority="13" operator="equal">
      <formula>"NE"</formula>
    </cfRule>
    <cfRule type="cellIs" dxfId="5" priority="14" operator="equal">
      <formula>"ANO"</formula>
    </cfRule>
  </conditionalFormatting>
  <conditionalFormatting sqref="B21:E36">
    <cfRule type="cellIs" dxfId="4" priority="7" operator="equal">
      <formula>"ZDRŽEL(A) SE"</formula>
    </cfRule>
    <cfRule type="cellIs" dxfId="3" priority="8" operator="equal">
      <formula>"ZDRŽEL(A) SE"</formula>
    </cfRule>
    <cfRule type="cellIs" dxfId="2" priority="9" operator="equal">
      <formula>"NE"</formula>
    </cfRule>
    <cfRule type="cellIs" dxfId="1" priority="10" operator="equal">
      <formula>"ANO"</formula>
    </cfRule>
  </conditionalFormatting>
  <conditionalFormatting sqref="X7:X36">
    <cfRule type="cellIs" dxfId="0" priority="1" operator="greaterThan">
      <formula>10</formula>
    </cfRule>
  </conditionalFormatting>
  <pageMargins left="0.7" right="0.7" top="0.78740157499999996" bottom="0.78740157499999996" header="0.3" footer="0.3"/>
  <pageSetup paperSize="9" orientation="landscape" r:id="rId1"/>
  <headerFooter>
    <oddFooter>&amp;CStrana &amp;P z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Výsledky hlasování</vt:lpstr>
      <vt:lpstr>List2</vt:lpstr>
      <vt:lpstr>List3</vt:lpstr>
    </vt:vector>
  </TitlesOfParts>
  <Company>Město Vysoké Mýto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Jiří Kořínek</dc:creator>
  <cp:lastModifiedBy>olga.vitkova</cp:lastModifiedBy>
  <dcterms:created xsi:type="dcterms:W3CDTF">2013-09-19T09:38:57Z</dcterms:created>
  <dcterms:modified xsi:type="dcterms:W3CDTF">2015-09-21T10:00:01Z</dcterms:modified>
</cp:coreProperties>
</file>